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３号②" sheetId="2" r:id="rId1"/>
    <sheet name="３号② (記入例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 l="1"/>
  <c r="G35" i="4"/>
  <c r="G41" i="4" s="1"/>
  <c r="E35" i="4"/>
  <c r="G31" i="4"/>
  <c r="E31" i="4"/>
  <c r="G25" i="4"/>
  <c r="G26" i="4" s="1"/>
  <c r="G22" i="4"/>
  <c r="G23" i="4" s="1"/>
  <c r="G11" i="4"/>
  <c r="H11" i="4" s="1"/>
  <c r="G23" i="2"/>
  <c r="G26" i="2"/>
  <c r="G42" i="2"/>
  <c r="G39" i="2"/>
  <c r="G22" i="2"/>
  <c r="G25" i="2"/>
  <c r="G42" i="4" l="1"/>
  <c r="G39" i="4"/>
  <c r="H9" i="4"/>
  <c r="H7" i="4"/>
  <c r="H10" i="4"/>
  <c r="H8" i="4"/>
  <c r="G41" i="2" l="1"/>
  <c r="G38" i="2"/>
  <c r="G35" i="2" l="1"/>
  <c r="E35" i="2"/>
  <c r="G31" i="2" l="1"/>
  <c r="E31" i="2"/>
  <c r="G11" i="2"/>
  <c r="H11" i="2" s="1"/>
  <c r="H8" i="2" l="1"/>
  <c r="H9" i="2"/>
  <c r="H10" i="2"/>
  <c r="H7" i="2"/>
</calcChain>
</file>

<file path=xl/sharedStrings.xml><?xml version="1.0" encoding="utf-8"?>
<sst xmlns="http://schemas.openxmlformats.org/spreadsheetml/2006/main" count="111" uniqueCount="48">
  <si>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</si>
  <si>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</si>
  <si>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</si>
  <si>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</si>
  <si>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Ａ：</t>
    <phoneticPr fontId="3"/>
  </si>
  <si>
    <t>B：</t>
    <phoneticPr fontId="3"/>
  </si>
  <si>
    <t xml:space="preserve">細分類業種名 </t>
    <phoneticPr fontId="3"/>
  </si>
  <si>
    <t>細分類番号
（４桁）</t>
    <rPh sb="0" eb="1">
      <t>サイ</t>
    </rPh>
    <rPh sb="1" eb="3">
      <t>ブンルイ</t>
    </rPh>
    <rPh sb="3" eb="5">
      <t>バンゴウ</t>
    </rPh>
    <rPh sb="8" eb="9">
      <t>ケタ</t>
    </rPh>
    <phoneticPr fontId="3"/>
  </si>
  <si>
    <t>企業全体の売上高</t>
    <rPh sb="0" eb="4">
      <t>キギョウゼンタイ</t>
    </rPh>
    <rPh sb="5" eb="8">
      <t>ウリアゲダカ</t>
    </rPh>
    <phoneticPr fontId="3"/>
  </si>
  <si>
    <t>構成比</t>
    <phoneticPr fontId="3"/>
  </si>
  <si>
    <t>最近1年間の
売上高</t>
    <rPh sb="0" eb="2">
      <t>サイキン</t>
    </rPh>
    <rPh sb="3" eb="5">
      <t>ネンカン</t>
    </rPh>
    <rPh sb="7" eb="9">
      <t>ウリアゲ</t>
    </rPh>
    <rPh sb="9" eb="10">
      <t>ダカ</t>
    </rPh>
    <phoneticPr fontId="3"/>
  </si>
  <si>
    <t>指定業種
（〇印）</t>
    <rPh sb="0" eb="4">
      <t>シテイギョウシュ</t>
    </rPh>
    <rPh sb="7" eb="8">
      <t>イン</t>
    </rPh>
    <phoneticPr fontId="3"/>
  </si>
  <si>
    <t>a：</t>
    <phoneticPr fontId="3"/>
  </si>
  <si>
    <t>指定業種の売上高(円）</t>
    <rPh sb="0" eb="4">
      <t>シテイギョウシュ</t>
    </rPh>
    <rPh sb="5" eb="8">
      <t>ウリアゲダカ</t>
    </rPh>
    <rPh sb="9" eb="10">
      <t>エン</t>
    </rPh>
    <phoneticPr fontId="3"/>
  </si>
  <si>
    <t>企業全体の売上高（円）</t>
    <rPh sb="0" eb="2">
      <t>キギョウ</t>
    </rPh>
    <rPh sb="2" eb="4">
      <t>ゼンタイ</t>
    </rPh>
    <rPh sb="9" eb="10">
      <t>エン</t>
    </rPh>
    <phoneticPr fontId="3"/>
  </si>
  <si>
    <t>指定業種の減少率</t>
    <rPh sb="0" eb="4">
      <t>シテイギョウシュ</t>
    </rPh>
    <rPh sb="5" eb="8">
      <t>ゲンショウリツ</t>
    </rPh>
    <phoneticPr fontId="3"/>
  </si>
  <si>
    <t>企業全体の減少率</t>
    <rPh sb="0" eb="4">
      <t>キギョウゼンタイ</t>
    </rPh>
    <rPh sb="5" eb="8">
      <t>ゲンショウリツ</t>
    </rPh>
    <phoneticPr fontId="3"/>
  </si>
  <si>
    <t>（ｂ－a）／（ｂ）</t>
    <phoneticPr fontId="3"/>
  </si>
  <si>
    <t>（B－A）／（B）</t>
    <phoneticPr fontId="3"/>
  </si>
  <si>
    <t xml:space="preserve">  ×１００　</t>
    <phoneticPr fontId="3"/>
  </si>
  <si>
    <t>＝</t>
    <phoneticPr fontId="3"/>
  </si>
  <si>
    <t>鮮魚小売業</t>
    <rPh sb="0" eb="2">
      <t>センギョ</t>
    </rPh>
    <rPh sb="2" eb="4">
      <t>コウ</t>
    </rPh>
    <rPh sb="4" eb="5">
      <t>ギョウ</t>
    </rPh>
    <phoneticPr fontId="3"/>
  </si>
  <si>
    <t>そう菜製造業</t>
    <rPh sb="2" eb="3">
      <t>ナ</t>
    </rPh>
    <rPh sb="3" eb="6">
      <t>セイゾウギョウ</t>
    </rPh>
    <phoneticPr fontId="3"/>
  </si>
  <si>
    <t>〇</t>
    <phoneticPr fontId="3"/>
  </si>
  <si>
    <t>酒場、ビヤホール</t>
    <rPh sb="0" eb="2">
      <t>サカバ</t>
    </rPh>
    <phoneticPr fontId="3"/>
  </si>
  <si>
    <t>：記入箇所</t>
    <rPh sb="1" eb="5">
      <t>キニュウカショ</t>
    </rPh>
    <phoneticPr fontId="3"/>
  </si>
  <si>
    <t>３号認定確認書　《対象申請書様式》3－②</t>
    <rPh sb="1" eb="7">
      <t>ゴウニンテイカクニンショ</t>
    </rPh>
    <phoneticPr fontId="3"/>
  </si>
  <si>
    <r>
      <t>※</t>
    </r>
    <r>
      <rPr>
        <sz val="11"/>
        <color theme="1"/>
        <rFont val="游ゴシック"/>
        <family val="3"/>
        <charset val="128"/>
        <scheme val="minor"/>
      </rPr>
      <t>業種欄には、日本標準産業分類の細分類番号と細分類業種名を記載</t>
    </r>
    <r>
      <rPr>
        <b/>
        <sz val="11"/>
        <color theme="1"/>
        <rFont val="游ゴシック"/>
        <family val="3"/>
        <charset val="128"/>
        <scheme val="minor"/>
      </rPr>
      <t xml:space="preserve">
※本確認書（３－②）は､指定業種と指定業種に属さない事業を行っている場合に使用する。</t>
    </r>
    <rPh sb="44" eb="48">
      <t>シテイギョウシュ</t>
    </rPh>
    <rPh sb="49" eb="53">
      <t>シテイギョウシュ</t>
    </rPh>
    <rPh sb="54" eb="55">
      <t>ゾク</t>
    </rPh>
    <rPh sb="61" eb="62">
      <t>オコナ</t>
    </rPh>
    <rPh sb="66" eb="68">
      <t>バアイ</t>
    </rPh>
    <phoneticPr fontId="3"/>
  </si>
  <si>
    <t>１．営んでいる事業が属する業種及びその指定状況</t>
    <rPh sb="2" eb="3">
      <t>イトナ</t>
    </rPh>
    <rPh sb="7" eb="9">
      <t>ジギョウ</t>
    </rPh>
    <rPh sb="10" eb="11">
      <t>ゾク</t>
    </rPh>
    <rPh sb="13" eb="15">
      <t>ギョウシュ</t>
    </rPh>
    <rPh sb="15" eb="16">
      <t>オヨ</t>
    </rPh>
    <rPh sb="19" eb="23">
      <t>シテイジョウキョウ</t>
    </rPh>
    <phoneticPr fontId="3"/>
  </si>
  <si>
    <t>２．災害発生前後の売上高等の実績と見込み額</t>
    <rPh sb="2" eb="4">
      <t>サイガイ</t>
    </rPh>
    <rPh sb="4" eb="6">
      <t>ハッセイ</t>
    </rPh>
    <rPh sb="6" eb="8">
      <t>ゼンゴ</t>
    </rPh>
    <rPh sb="9" eb="11">
      <t>ウリアゲ</t>
    </rPh>
    <rPh sb="11" eb="12">
      <t>ダカ</t>
    </rPh>
    <rPh sb="12" eb="13">
      <t>トウ</t>
    </rPh>
    <rPh sb="14" eb="16">
      <t>ジッセキ</t>
    </rPh>
    <rPh sb="17" eb="19">
      <t>ミコ</t>
    </rPh>
    <rPh sb="20" eb="21">
      <t>ガク</t>
    </rPh>
    <phoneticPr fontId="3"/>
  </si>
  <si>
    <t>（イーA）　最近１か月間の売上高</t>
    <rPh sb="13" eb="16">
      <t>ウリアゲダカ</t>
    </rPh>
    <phoneticPr fontId="3"/>
  </si>
  <si>
    <t>（イーB）　Aの期間に対応する前年１か月間の売上高</t>
    <rPh sb="8" eb="10">
      <t>キカン</t>
    </rPh>
    <rPh sb="11" eb="13">
      <t>タイオウ</t>
    </rPh>
    <rPh sb="15" eb="17">
      <t>ゼンネン</t>
    </rPh>
    <rPh sb="22" eb="25">
      <t>ウリアゲダカ</t>
    </rPh>
    <phoneticPr fontId="3"/>
  </si>
  <si>
    <t>≧20％</t>
    <phoneticPr fontId="3"/>
  </si>
  <si>
    <t>ｂ：</t>
    <phoneticPr fontId="3"/>
  </si>
  <si>
    <t>（ローC）（イーA）の期間後２か月間の売上高等の見込み額</t>
    <rPh sb="11" eb="14">
      <t>キカンゴ</t>
    </rPh>
    <rPh sb="16" eb="18">
      <t>ゲツカン</t>
    </rPh>
    <rPh sb="19" eb="22">
      <t>ウリアゲダカ</t>
    </rPh>
    <rPh sb="22" eb="23">
      <t>トウ</t>
    </rPh>
    <rPh sb="24" eb="26">
      <t>ミコ</t>
    </rPh>
    <rPh sb="27" eb="28">
      <t>ガク</t>
    </rPh>
    <phoneticPr fontId="3"/>
  </si>
  <si>
    <t>ｃ</t>
    <phoneticPr fontId="3"/>
  </si>
  <si>
    <t>C：</t>
    <phoneticPr fontId="3"/>
  </si>
  <si>
    <t>ｄ</t>
    <phoneticPr fontId="3"/>
  </si>
  <si>
    <t>D：</t>
    <phoneticPr fontId="3"/>
  </si>
  <si>
    <t>最近3か月間の指定業種の減少率（実績＋見込み）</t>
    <rPh sb="0" eb="2">
      <t>サイキン</t>
    </rPh>
    <rPh sb="4" eb="6">
      <t>ゲツカン</t>
    </rPh>
    <rPh sb="7" eb="11">
      <t>シテイギョウシュ</t>
    </rPh>
    <rPh sb="12" eb="15">
      <t>ゲンショウリツ</t>
    </rPh>
    <rPh sb="16" eb="18">
      <t>ジッセキ</t>
    </rPh>
    <rPh sb="19" eb="21">
      <t>ミコ</t>
    </rPh>
    <phoneticPr fontId="3"/>
  </si>
  <si>
    <t>最近3か月間の企業全体の減少率（実績＋見込み）</t>
    <rPh sb="7" eb="11">
      <t>キギョウゼンタイ</t>
    </rPh>
    <rPh sb="12" eb="15">
      <t>ゲンショウリツ</t>
    </rPh>
    <rPh sb="16" eb="18">
      <t>ジッセキ</t>
    </rPh>
    <rPh sb="19" eb="21">
      <t>ミコ</t>
    </rPh>
    <phoneticPr fontId="3"/>
  </si>
  <si>
    <t>{(ｂ＋d)－(a＋ｃ)}／(ｂ＋d)×100</t>
    <phoneticPr fontId="3"/>
  </si>
  <si>
    <t>{(B＋D)－(A＋C)}／(B＋D)×100</t>
    <phoneticPr fontId="3"/>
  </si>
  <si>
    <t>０９９６</t>
  </si>
  <si>
    <t>５８４１</t>
  </si>
  <si>
    <t>７６５１</t>
  </si>
  <si>
    <t>○○○○食品㈱</t>
    <rPh sb="4" eb="6">
      <t>ショクヒン</t>
    </rPh>
    <phoneticPr fontId="3"/>
  </si>
  <si>
    <t>【記入例】　　　　　３号認定確認書　《対象申請書様式》3－②</t>
    <rPh sb="1" eb="4">
      <t>キニュウレイ</t>
    </rPh>
    <rPh sb="11" eb="17">
      <t>ゴウニンテイカクニンショ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</si>
</sst>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Border="1" applyAlignment="1"/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19" xfId="0" applyBorder="1"/>
    <xf numFmtId="0" fontId="9" fillId="0" borderId="0" xfId="2" applyFont="1" applyFill="1" applyBorder="1" applyAlignment="1"/>
    <xf numFmtId="0" fontId="0" fillId="0" borderId="0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  <xf numFmtId="0" fontId="12" fillId="0" borderId="2" xfId="0" applyFont="1" applyBorder="1"/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 applyBorder="1"/>
    <xf numFmtId="176" fontId="13" fillId="0" borderId="0" xfId="1" applyNumberFormat="1" applyFont="1" applyBorder="1" applyAlignment="1"/>
    <xf numFmtId="0" fontId="4" fillId="3" borderId="3" xfId="0" applyFont="1" applyFill="1" applyBorder="1"/>
    <xf numFmtId="38" fontId="13" fillId="0" borderId="5" xfId="3" applyFont="1" applyBorder="1" applyAlignment="1"/>
    <xf numFmtId="0" fontId="14" fillId="0" borderId="0" xfId="0" applyFont="1"/>
    <xf numFmtId="38" fontId="14" fillId="3" borderId="12" xfId="3" applyFont="1" applyFill="1" applyBorder="1" applyAlignment="1" applyProtection="1">
      <alignment horizontal="right" vertical="center"/>
      <protection locked="0"/>
    </xf>
    <xf numFmtId="38" fontId="14" fillId="3" borderId="16" xfId="3" applyFont="1" applyFill="1" applyBorder="1" applyAlignment="1" applyProtection="1">
      <alignment horizontal="right" vertical="center"/>
      <protection locked="0"/>
    </xf>
    <xf numFmtId="38" fontId="14" fillId="3" borderId="18" xfId="3" applyFont="1" applyFill="1" applyBorder="1" applyAlignment="1" applyProtection="1">
      <alignment horizontal="right" vertical="center"/>
      <protection locked="0"/>
    </xf>
    <xf numFmtId="176" fontId="14" fillId="0" borderId="12" xfId="1" applyNumberFormat="1" applyFont="1" applyBorder="1" applyAlignment="1">
      <alignment horizontal="right"/>
    </xf>
    <xf numFmtId="176" fontId="14" fillId="0" borderId="17" xfId="0" applyNumberFormat="1" applyFont="1" applyBorder="1" applyAlignment="1">
      <alignment horizontal="right"/>
    </xf>
    <xf numFmtId="176" fontId="14" fillId="0" borderId="16" xfId="0" applyNumberFormat="1" applyFont="1" applyBorder="1" applyAlignment="1">
      <alignment horizontal="right"/>
    </xf>
    <xf numFmtId="176" fontId="14" fillId="0" borderId="18" xfId="0" applyNumberFormat="1" applyFont="1" applyBorder="1" applyAlignment="1">
      <alignment horizontal="right"/>
    </xf>
    <xf numFmtId="176" fontId="14" fillId="0" borderId="19" xfId="0" applyNumberFormat="1" applyFont="1" applyBorder="1" applyAlignment="1">
      <alignment horizontal="right"/>
    </xf>
    <xf numFmtId="38" fontId="13" fillId="0" borderId="19" xfId="3" applyFont="1" applyBorder="1" applyAlignment="1">
      <alignment horizontal="right" vertical="center"/>
    </xf>
    <xf numFmtId="0" fontId="14" fillId="3" borderId="3" xfId="0" applyFont="1" applyFill="1" applyBorder="1" applyAlignment="1" applyProtection="1">
      <alignment horizontal="center"/>
      <protection locked="0"/>
    </xf>
    <xf numFmtId="38" fontId="14" fillId="3" borderId="7" xfId="3" applyFont="1" applyFill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2" borderId="23" xfId="2" applyFont="1" applyBorder="1" applyAlignment="1">
      <alignment horizontal="center"/>
    </xf>
    <xf numFmtId="0" fontId="8" fillId="2" borderId="24" xfId="2" applyFont="1" applyBorder="1" applyAlignment="1">
      <alignment horizontal="center"/>
    </xf>
    <xf numFmtId="0" fontId="8" fillId="2" borderId="25" xfId="2" applyFont="1" applyBorder="1" applyAlignment="1">
      <alignment horizont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2" borderId="23" xfId="2" applyFont="1" applyBorder="1" applyAlignment="1">
      <alignment horizontal="left"/>
    </xf>
    <xf numFmtId="0" fontId="8" fillId="2" borderId="24" xfId="2" applyFont="1" applyBorder="1" applyAlignment="1">
      <alignment horizontal="left"/>
    </xf>
    <xf numFmtId="0" fontId="8" fillId="2" borderId="25" xfId="2" applyFont="1" applyBorder="1" applyAlignment="1">
      <alignment horizontal="left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left" vertical="center"/>
      <protection locked="0"/>
    </xf>
    <xf numFmtId="0" fontId="14" fillId="3" borderId="11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 applyProtection="1">
      <alignment horizontal="center" vertical="center"/>
      <protection locked="0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3" borderId="15" xfId="0" applyFont="1" applyFill="1" applyBorder="1" applyAlignment="1" applyProtection="1">
      <alignment horizontal="left" vertical="center"/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14" fillId="3" borderId="20" xfId="0" applyFont="1" applyFill="1" applyBorder="1" applyAlignment="1" applyProtection="1">
      <alignment horizontal="left" vertical="center"/>
      <protection locked="0"/>
    </xf>
    <xf numFmtId="0" fontId="14" fillId="3" borderId="22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16" xfId="0" applyFont="1" applyFill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/>
    <xf numFmtId="0" fontId="7" fillId="0" borderId="8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3" borderId="12" xfId="0" applyFont="1" applyFill="1" applyBorder="1" applyAlignment="1" applyProtection="1">
      <alignment horizontal="center"/>
      <protection locked="0"/>
    </xf>
    <xf numFmtId="0" fontId="0" fillId="0" borderId="9" xfId="0" applyBorder="1"/>
    <xf numFmtId="38" fontId="14" fillId="3" borderId="11" xfId="3" applyFont="1" applyFill="1" applyBorder="1" applyAlignment="1" applyProtection="1">
      <alignment horizontal="right" vertical="center"/>
      <protection locked="0"/>
    </xf>
    <xf numFmtId="0" fontId="4" fillId="0" borderId="9" xfId="0" applyFont="1" applyBorder="1"/>
    <xf numFmtId="0" fontId="14" fillId="3" borderId="29" xfId="0" applyFont="1" applyFill="1" applyBorder="1" applyAlignment="1" applyProtection="1">
      <alignment horizontal="center"/>
      <protection locked="0"/>
    </xf>
    <xf numFmtId="0" fontId="0" fillId="0" borderId="30" xfId="0" applyBorder="1"/>
    <xf numFmtId="38" fontId="14" fillId="3" borderId="31" xfId="3" applyFont="1" applyFill="1" applyBorder="1" applyAlignment="1" applyProtection="1">
      <alignment horizontal="right" vertical="center"/>
      <protection locked="0"/>
    </xf>
    <xf numFmtId="0" fontId="4" fillId="0" borderId="30" xfId="0" applyFont="1" applyBorder="1"/>
    <xf numFmtId="0" fontId="9" fillId="0" borderId="0" xfId="2" applyFont="1" applyFill="1" applyBorder="1" applyAlignment="1" applyProtection="1"/>
    <xf numFmtId="0" fontId="14" fillId="0" borderId="9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left" vertical="center"/>
    </xf>
    <xf numFmtId="0" fontId="14" fillId="0" borderId="11" xfId="0" applyFont="1" applyFill="1" applyBorder="1" applyAlignment="1" applyProtection="1">
      <alignment horizontal="left" vertical="center"/>
    </xf>
    <xf numFmtId="38" fontId="14" fillId="0" borderId="12" xfId="3" applyFont="1" applyFill="1" applyBorder="1" applyAlignment="1" applyProtection="1">
      <alignment horizontal="right" vertical="center"/>
    </xf>
    <xf numFmtId="176" fontId="14" fillId="0" borderId="12" xfId="1" applyNumberFormat="1" applyFont="1" applyFill="1" applyBorder="1" applyAlignment="1" applyProtection="1">
      <alignment horizontal="right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left" vertical="center"/>
    </xf>
    <xf numFmtId="0" fontId="14" fillId="0" borderId="15" xfId="0" applyFont="1" applyFill="1" applyBorder="1" applyAlignment="1" applyProtection="1">
      <alignment horizontal="left" vertical="center"/>
    </xf>
    <xf numFmtId="38" fontId="14" fillId="0" borderId="16" xfId="3" applyFont="1" applyFill="1" applyBorder="1" applyAlignment="1" applyProtection="1">
      <alignment horizontal="right" vertical="center"/>
    </xf>
    <xf numFmtId="176" fontId="14" fillId="0" borderId="17" xfId="0" applyNumberFormat="1" applyFont="1" applyFill="1" applyBorder="1" applyAlignment="1" applyProtection="1">
      <alignment horizontal="right"/>
    </xf>
    <xf numFmtId="0" fontId="14" fillId="0" borderId="17" xfId="0" applyFont="1" applyFill="1" applyBorder="1" applyAlignment="1" applyProtection="1">
      <alignment horizontal="center" vertical="center"/>
    </xf>
    <xf numFmtId="176" fontId="14" fillId="0" borderId="16" xfId="0" applyNumberFormat="1" applyFont="1" applyFill="1" applyBorder="1" applyAlignment="1" applyProtection="1">
      <alignment horizontal="right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left" vertical="center"/>
    </xf>
    <xf numFmtId="0" fontId="14" fillId="0" borderId="22" xfId="0" applyFont="1" applyFill="1" applyBorder="1" applyAlignment="1" applyProtection="1">
      <alignment horizontal="left" vertical="center"/>
    </xf>
    <xf numFmtId="38" fontId="14" fillId="0" borderId="18" xfId="3" applyFont="1" applyFill="1" applyBorder="1" applyAlignment="1" applyProtection="1">
      <alignment horizontal="right" vertical="center"/>
    </xf>
    <xf numFmtId="176" fontId="14" fillId="0" borderId="18" xfId="0" applyNumberFormat="1" applyFont="1" applyFill="1" applyBorder="1" applyAlignment="1" applyProtection="1">
      <alignment horizontal="right"/>
    </xf>
    <xf numFmtId="0" fontId="14" fillId="0" borderId="18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4" fillId="0" borderId="0" xfId="0" applyFont="1" applyFill="1" applyProtection="1"/>
    <xf numFmtId="0" fontId="14" fillId="0" borderId="2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38" fontId="13" fillId="0" borderId="19" xfId="3" applyFont="1" applyFill="1" applyBorder="1" applyAlignment="1" applyProtection="1">
      <alignment horizontal="right" vertical="center"/>
    </xf>
    <xf numFmtId="176" fontId="14" fillId="0" borderId="19" xfId="0" applyNumberFormat="1" applyFont="1" applyFill="1" applyBorder="1" applyAlignment="1" applyProtection="1">
      <alignment horizontal="right"/>
    </xf>
    <xf numFmtId="0" fontId="0" fillId="0" borderId="19" xfId="0" applyFill="1" applyBorder="1" applyProtection="1"/>
    <xf numFmtId="0" fontId="11" fillId="0" borderId="4" xfId="0" applyFont="1" applyFill="1" applyBorder="1" applyAlignment="1" applyProtection="1">
      <alignment horizontal="left" wrapText="1"/>
    </xf>
    <xf numFmtId="0" fontId="10" fillId="0" borderId="0" xfId="0" applyFont="1" applyFill="1" applyAlignment="1" applyProtection="1">
      <alignment wrapText="1"/>
    </xf>
    <xf numFmtId="0" fontId="0" fillId="0" borderId="0" xfId="0" applyFont="1" applyFill="1" applyBorder="1" applyAlignment="1" applyProtection="1">
      <alignment horizontal="left" wrapText="1"/>
    </xf>
    <xf numFmtId="0" fontId="6" fillId="0" borderId="0" xfId="0" applyFont="1" applyFill="1" applyProtection="1"/>
    <xf numFmtId="0" fontId="6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/>
    </xf>
    <xf numFmtId="0" fontId="7" fillId="0" borderId="2" xfId="0" applyFont="1" applyFill="1" applyBorder="1" applyProtection="1"/>
    <xf numFmtId="38" fontId="14" fillId="0" borderId="7" xfId="3" applyFont="1" applyFill="1" applyBorder="1" applyAlignment="1" applyProtection="1">
      <alignment horizontal="right"/>
    </xf>
    <xf numFmtId="0" fontId="7" fillId="0" borderId="6" xfId="0" applyFont="1" applyFill="1" applyBorder="1" applyProtection="1"/>
    <xf numFmtId="0" fontId="7" fillId="0" borderId="8" xfId="0" applyFont="1" applyFill="1" applyBorder="1" applyProtection="1"/>
    <xf numFmtId="0" fontId="14" fillId="0" borderId="0" xfId="0" applyFont="1" applyFill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5" fillId="0" borderId="0" xfId="0" applyFont="1" applyFill="1" applyBorder="1" applyAlignment="1" applyProtection="1"/>
    <xf numFmtId="176" fontId="13" fillId="0" borderId="0" xfId="1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4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/>
    </xf>
    <xf numFmtId="0" fontId="0" fillId="0" borderId="9" xfId="0" applyFill="1" applyBorder="1" applyProtection="1"/>
    <xf numFmtId="38" fontId="14" fillId="0" borderId="11" xfId="3" applyFont="1" applyFill="1" applyBorder="1" applyAlignment="1" applyProtection="1">
      <alignment horizontal="right" vertical="center"/>
    </xf>
    <xf numFmtId="0" fontId="4" fillId="0" borderId="9" xfId="0" applyFont="1" applyFill="1" applyBorder="1" applyProtection="1"/>
    <xf numFmtId="0" fontId="14" fillId="0" borderId="29" xfId="0" applyFont="1" applyFill="1" applyBorder="1" applyAlignment="1" applyProtection="1">
      <alignment horizontal="center"/>
    </xf>
    <xf numFmtId="0" fontId="0" fillId="0" borderId="30" xfId="0" applyFill="1" applyBorder="1" applyProtection="1"/>
    <xf numFmtId="38" fontId="14" fillId="0" borderId="31" xfId="3" applyFont="1" applyFill="1" applyBorder="1" applyAlignment="1" applyProtection="1">
      <alignment horizontal="right" vertical="center"/>
    </xf>
    <xf numFmtId="0" fontId="4" fillId="0" borderId="30" xfId="0" applyFont="1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6" fillId="0" borderId="2" xfId="0" applyFont="1" applyFill="1" applyBorder="1" applyProtection="1"/>
    <xf numFmtId="38" fontId="13" fillId="0" borderId="5" xfId="3" applyFont="1" applyFill="1" applyBorder="1" applyAlignment="1" applyProtection="1"/>
    <xf numFmtId="0" fontId="12" fillId="0" borderId="2" xfId="0" applyFont="1" applyFill="1" applyBorder="1" applyProtection="1"/>
    <xf numFmtId="0" fontId="4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center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="98" zoomScaleNormal="98" workbookViewId="0">
      <selection activeCell="G2" sqref="G2"/>
    </sheetView>
  </sheetViews>
  <sheetFormatPr defaultColWidth="8.75" defaultRowHeight="18.75" x14ac:dyDescent="0.4"/>
  <cols>
    <col min="1" max="1" width="5.5" customWidth="1"/>
    <col min="2" max="2" width="6.375" customWidth="1"/>
    <col min="3" max="3" width="6.75" customWidth="1"/>
    <col min="4" max="4" width="4.5" customWidth="1"/>
    <col min="5" max="5" width="22.375" customWidth="1"/>
    <col min="6" max="6" width="4.75" customWidth="1"/>
    <col min="7" max="7" width="21.375" customWidth="1"/>
    <col min="8" max="8" width="16.875" customWidth="1"/>
  </cols>
  <sheetData>
    <row r="1" spans="1:10" ht="25.5" thickTop="1" thickBot="1" x14ac:dyDescent="0.55000000000000004">
      <c r="A1" s="47" t="s">
        <v>26</v>
      </c>
      <c r="B1" s="48"/>
      <c r="C1" s="48"/>
      <c r="D1" s="48"/>
      <c r="E1" s="48"/>
      <c r="F1" s="48"/>
      <c r="G1" s="48"/>
      <c r="H1" s="48"/>
      <c r="I1" s="49"/>
      <c r="J1" s="9"/>
    </row>
    <row r="2" spans="1:10" ht="19.5" thickTop="1" x14ac:dyDescent="0.4"/>
    <row r="3" spans="1:10" ht="19.5" x14ac:dyDescent="0.4">
      <c r="A3" s="1" t="s">
        <v>0</v>
      </c>
      <c r="E3" s="50"/>
      <c r="F3" s="50"/>
      <c r="G3" s="50"/>
      <c r="H3" s="50"/>
      <c r="I3" s="3"/>
    </row>
    <row r="5" spans="1:10" ht="19.5" x14ac:dyDescent="0.4">
      <c r="A5" s="1" t="s">
        <v>28</v>
      </c>
    </row>
    <row r="6" spans="1:10" ht="37.5" customHeight="1" x14ac:dyDescent="0.4">
      <c r="B6" s="51" t="s">
        <v>7</v>
      </c>
      <c r="C6" s="52"/>
      <c r="D6" s="43"/>
      <c r="E6" s="42" t="s">
        <v>6</v>
      </c>
      <c r="F6" s="43"/>
      <c r="G6" s="4" t="s">
        <v>10</v>
      </c>
      <c r="H6" s="4" t="s">
        <v>9</v>
      </c>
      <c r="I6" s="4" t="s">
        <v>11</v>
      </c>
      <c r="J6" s="10"/>
    </row>
    <row r="7" spans="1:10" ht="27.75" customHeight="1" x14ac:dyDescent="0.4">
      <c r="B7" s="56"/>
      <c r="C7" s="57"/>
      <c r="D7" s="58"/>
      <c r="E7" s="59"/>
      <c r="F7" s="60"/>
      <c r="G7" s="24"/>
      <c r="H7" s="27" t="str">
        <f>IFERROR(G7/$G$11,"")</f>
        <v/>
      </c>
      <c r="I7" s="71"/>
    </row>
    <row r="8" spans="1:10" ht="27.75" customHeight="1" x14ac:dyDescent="0.4">
      <c r="B8" s="61"/>
      <c r="C8" s="62"/>
      <c r="D8" s="63"/>
      <c r="E8" s="64"/>
      <c r="F8" s="65"/>
      <c r="G8" s="25"/>
      <c r="H8" s="28" t="str">
        <f t="shared" ref="H8:H11" si="0">IFERROR(G8/$G$11,"")</f>
        <v/>
      </c>
      <c r="I8" s="72"/>
    </row>
    <row r="9" spans="1:10" ht="27.75" customHeight="1" x14ac:dyDescent="0.4">
      <c r="B9" s="61"/>
      <c r="C9" s="62"/>
      <c r="D9" s="63"/>
      <c r="E9" s="64"/>
      <c r="F9" s="65"/>
      <c r="G9" s="25"/>
      <c r="H9" s="29" t="str">
        <f t="shared" si="0"/>
        <v/>
      </c>
      <c r="I9" s="73"/>
    </row>
    <row r="10" spans="1:10" ht="27.75" customHeight="1" thickBot="1" x14ac:dyDescent="0.45">
      <c r="B10" s="66"/>
      <c r="C10" s="67"/>
      <c r="D10" s="68"/>
      <c r="E10" s="69"/>
      <c r="F10" s="70"/>
      <c r="G10" s="26"/>
      <c r="H10" s="30" t="str">
        <f t="shared" si="0"/>
        <v/>
      </c>
      <c r="I10" s="74"/>
    </row>
    <row r="11" spans="1:10" ht="27.75" customHeight="1" thickTop="1" x14ac:dyDescent="0.4">
      <c r="B11" s="44" t="s">
        <v>8</v>
      </c>
      <c r="C11" s="45"/>
      <c r="D11" s="45"/>
      <c r="E11" s="45"/>
      <c r="F11" s="46"/>
      <c r="G11" s="32" t="str">
        <f>IF(SUM(G7:G10)=0,"",SUM(G7:G10))</f>
        <v/>
      </c>
      <c r="H11" s="31" t="str">
        <f t="shared" si="0"/>
        <v/>
      </c>
      <c r="I11" s="8"/>
    </row>
    <row r="12" spans="1:10" ht="36" customHeight="1" x14ac:dyDescent="0.4">
      <c r="B12" s="39" t="s">
        <v>27</v>
      </c>
      <c r="C12" s="39"/>
      <c r="D12" s="39"/>
      <c r="E12" s="39"/>
      <c r="F12" s="39"/>
      <c r="G12" s="39"/>
      <c r="H12" s="39"/>
      <c r="I12" s="5"/>
    </row>
    <row r="13" spans="1:10" ht="11.25" customHeight="1" x14ac:dyDescent="0.4">
      <c r="B13" s="6"/>
      <c r="C13" s="6"/>
      <c r="D13" s="6"/>
      <c r="E13" s="6"/>
      <c r="F13" s="6"/>
      <c r="G13" s="6"/>
      <c r="H13" s="6"/>
      <c r="I13" s="5"/>
    </row>
    <row r="14" spans="1:10" ht="20.25" customHeight="1" x14ac:dyDescent="0.5">
      <c r="A14" s="1" t="s">
        <v>29</v>
      </c>
      <c r="B14" s="6"/>
      <c r="C14" s="6"/>
      <c r="D14" s="6"/>
      <c r="E14" s="6"/>
      <c r="F14" s="6"/>
      <c r="G14" s="6"/>
      <c r="H14" s="6"/>
      <c r="I14" s="2"/>
    </row>
    <row r="15" spans="1:10" ht="19.5" x14ac:dyDescent="0.4">
      <c r="A15" s="1" t="s">
        <v>30</v>
      </c>
    </row>
    <row r="16" spans="1:10" ht="28.5" customHeight="1" x14ac:dyDescent="0.4">
      <c r="B16" s="16" t="s">
        <v>1</v>
      </c>
      <c r="C16" s="17" t="s">
        <v>2</v>
      </c>
      <c r="D16" s="42" t="s">
        <v>13</v>
      </c>
      <c r="E16" s="43"/>
      <c r="F16" s="42" t="s">
        <v>14</v>
      </c>
      <c r="G16" s="43"/>
    </row>
    <row r="17" spans="1:8" ht="29.25" customHeight="1" x14ac:dyDescent="0.5">
      <c r="B17" s="33"/>
      <c r="C17" s="33"/>
      <c r="D17" s="14" t="s">
        <v>12</v>
      </c>
      <c r="E17" s="34"/>
      <c r="F17" s="14" t="s">
        <v>4</v>
      </c>
      <c r="G17" s="34"/>
    </row>
    <row r="18" spans="1:8" ht="19.5" x14ac:dyDescent="0.4">
      <c r="A18" s="1" t="s">
        <v>31</v>
      </c>
    </row>
    <row r="19" spans="1:8" ht="30.75" customHeight="1" x14ac:dyDescent="0.5">
      <c r="B19" s="33"/>
      <c r="C19" s="33"/>
      <c r="D19" s="75" t="s">
        <v>33</v>
      </c>
      <c r="E19" s="34"/>
      <c r="F19" s="76" t="s">
        <v>5</v>
      </c>
      <c r="G19" s="34"/>
    </row>
    <row r="20" spans="1:8" ht="11.25" customHeight="1" x14ac:dyDescent="0.4"/>
    <row r="21" spans="1:8" ht="19.5" x14ac:dyDescent="0.4">
      <c r="B21" s="1" t="s">
        <v>15</v>
      </c>
      <c r="G21" s="23"/>
    </row>
    <row r="22" spans="1:8" ht="24" x14ac:dyDescent="0.5">
      <c r="B22" s="37" t="s">
        <v>17</v>
      </c>
      <c r="C22" s="38"/>
      <c r="D22" s="38"/>
      <c r="E22" s="7" t="s">
        <v>19</v>
      </c>
      <c r="F22" s="18" t="s">
        <v>20</v>
      </c>
      <c r="G22" s="20" t="str">
        <f>IFERROR(ROUNDDOWN((E19-E17)/E19,3),"")</f>
        <v/>
      </c>
      <c r="H22" s="2" t="s">
        <v>32</v>
      </c>
    </row>
    <row r="23" spans="1:8" ht="24" x14ac:dyDescent="0.5">
      <c r="B23" s="35"/>
      <c r="C23" s="36"/>
      <c r="D23" s="36"/>
      <c r="E23" s="7"/>
      <c r="F23" s="18"/>
      <c r="G23" s="23" t="str">
        <f>IF(G22&lt;20%,"要件に該当しません。","")</f>
        <v/>
      </c>
      <c r="H23" s="2"/>
    </row>
    <row r="24" spans="1:8" ht="19.5" x14ac:dyDescent="0.4">
      <c r="B24" s="1" t="s">
        <v>16</v>
      </c>
      <c r="F24" s="19"/>
      <c r="G24" s="23"/>
    </row>
    <row r="25" spans="1:8" ht="24" x14ac:dyDescent="0.5">
      <c r="B25" s="37" t="s">
        <v>18</v>
      </c>
      <c r="C25" s="38"/>
      <c r="D25" s="38"/>
      <c r="E25" s="7" t="s">
        <v>19</v>
      </c>
      <c r="F25" s="18" t="s">
        <v>20</v>
      </c>
      <c r="G25" s="20" t="str">
        <f>IFERROR(ROUNDDOWN((G19-G17)/G19,3),"")</f>
        <v/>
      </c>
      <c r="H25" s="2" t="s">
        <v>32</v>
      </c>
    </row>
    <row r="26" spans="1:8" ht="24.75" customHeight="1" x14ac:dyDescent="0.5">
      <c r="B26" s="35"/>
      <c r="C26" s="36"/>
      <c r="D26" s="36"/>
      <c r="E26" s="7"/>
      <c r="F26" s="18"/>
      <c r="G26" s="23" t="str">
        <f>IF(G25&lt;20%,"要件に該当しません。","")</f>
        <v/>
      </c>
      <c r="H26" s="2"/>
    </row>
    <row r="27" spans="1:8" ht="19.5" x14ac:dyDescent="0.4">
      <c r="A27" s="1" t="s">
        <v>34</v>
      </c>
    </row>
    <row r="28" spans="1:8" ht="28.5" customHeight="1" x14ac:dyDescent="0.4">
      <c r="B28" s="11" t="s">
        <v>1</v>
      </c>
      <c r="C28" s="12" t="s">
        <v>2</v>
      </c>
      <c r="D28" s="42" t="s">
        <v>13</v>
      </c>
      <c r="E28" s="43"/>
      <c r="F28" s="42" t="s">
        <v>14</v>
      </c>
      <c r="G28" s="43"/>
    </row>
    <row r="29" spans="1:8" ht="27" customHeight="1" x14ac:dyDescent="0.4">
      <c r="B29" s="79"/>
      <c r="C29" s="79"/>
      <c r="D29" s="80"/>
      <c r="E29" s="81"/>
      <c r="F29" s="82"/>
      <c r="G29" s="81"/>
    </row>
    <row r="30" spans="1:8" ht="27" customHeight="1" x14ac:dyDescent="0.4">
      <c r="B30" s="83"/>
      <c r="C30" s="83"/>
      <c r="D30" s="84"/>
      <c r="E30" s="85"/>
      <c r="F30" s="86"/>
      <c r="G30" s="85"/>
    </row>
    <row r="31" spans="1:8" ht="27" customHeight="1" x14ac:dyDescent="0.5">
      <c r="B31" s="40" t="s">
        <v>3</v>
      </c>
      <c r="C31" s="41"/>
      <c r="D31" s="13" t="s">
        <v>35</v>
      </c>
      <c r="E31" s="22" t="str">
        <f>IF(SUM(E29:E30)=0,"",SUM(E29:E30))</f>
        <v/>
      </c>
      <c r="F31" s="15" t="s">
        <v>36</v>
      </c>
      <c r="G31" s="22" t="str">
        <f>IF(SUM(G29:G30)=0,"",SUM(G29:G30))</f>
        <v/>
      </c>
    </row>
    <row r="32" spans="1:8" ht="19.5" x14ac:dyDescent="0.4">
      <c r="A32" s="1" t="s">
        <v>34</v>
      </c>
    </row>
    <row r="33" spans="1:8" ht="27.75" customHeight="1" x14ac:dyDescent="0.4">
      <c r="B33" s="79"/>
      <c r="C33" s="79"/>
      <c r="D33" s="80"/>
      <c r="E33" s="81"/>
      <c r="F33" s="82"/>
      <c r="G33" s="81"/>
    </row>
    <row r="34" spans="1:8" ht="27.75" customHeight="1" x14ac:dyDescent="0.4">
      <c r="B34" s="83"/>
      <c r="C34" s="83"/>
      <c r="D34" s="84"/>
      <c r="E34" s="85"/>
      <c r="F34" s="86"/>
      <c r="G34" s="85"/>
    </row>
    <row r="35" spans="1:8" ht="27.75" customHeight="1" x14ac:dyDescent="0.5">
      <c r="B35" s="40" t="s">
        <v>3</v>
      </c>
      <c r="C35" s="41"/>
      <c r="D35" s="13" t="s">
        <v>37</v>
      </c>
      <c r="E35" s="22" t="str">
        <f>IF(SUM(E33:E34)=0,"",SUM(E33:E34))</f>
        <v/>
      </c>
      <c r="F35" s="15" t="s">
        <v>38</v>
      </c>
      <c r="G35" s="22" t="str">
        <f>IF(SUM(G33:G34)=0,"",SUM(G33:G34))</f>
        <v/>
      </c>
    </row>
    <row r="36" spans="1:8" ht="19.5" x14ac:dyDescent="0.4">
      <c r="A36" s="1"/>
    </row>
    <row r="37" spans="1:8" ht="19.5" x14ac:dyDescent="0.4">
      <c r="B37" s="1" t="s">
        <v>39</v>
      </c>
      <c r="G37" s="23"/>
    </row>
    <row r="38" spans="1:8" ht="24" x14ac:dyDescent="0.5">
      <c r="B38" s="37" t="s">
        <v>41</v>
      </c>
      <c r="C38" s="37"/>
      <c r="D38" s="37"/>
      <c r="E38" s="37"/>
      <c r="F38" s="18" t="s">
        <v>20</v>
      </c>
      <c r="G38" s="20" t="str">
        <f>IFERROR(ROUNDDOWN((E19+E35)-(E31+E17)/(E19+E35),3),"")</f>
        <v/>
      </c>
      <c r="H38" s="2" t="s">
        <v>32</v>
      </c>
    </row>
    <row r="39" spans="1:8" ht="24" x14ac:dyDescent="0.5">
      <c r="B39" s="35"/>
      <c r="C39" s="35"/>
      <c r="D39" s="35"/>
      <c r="E39" s="35"/>
      <c r="F39" s="18"/>
      <c r="G39" s="23" t="str">
        <f>IF(G38&lt;20%,"要件に該当しません。","")</f>
        <v/>
      </c>
      <c r="H39" s="2"/>
    </row>
    <row r="40" spans="1:8" ht="19.5" x14ac:dyDescent="0.4">
      <c r="B40" s="77" t="s">
        <v>40</v>
      </c>
      <c r="C40" s="78"/>
      <c r="D40" s="78"/>
      <c r="E40" s="78"/>
      <c r="F40" s="19"/>
      <c r="G40" s="23"/>
    </row>
    <row r="41" spans="1:8" ht="24" x14ac:dyDescent="0.5">
      <c r="B41" s="37" t="s">
        <v>42</v>
      </c>
      <c r="C41" s="37"/>
      <c r="D41" s="37"/>
      <c r="E41" s="37"/>
      <c r="F41" s="18" t="s">
        <v>20</v>
      </c>
      <c r="G41" s="20" t="str">
        <f>IFERROR(ROUNDDOWN((G19+G35)-(G31+G17)/(G19+G35),3),"")</f>
        <v/>
      </c>
      <c r="H41" s="2" t="s">
        <v>32</v>
      </c>
    </row>
    <row r="42" spans="1:8" x14ac:dyDescent="0.4">
      <c r="G42" s="23" t="str">
        <f>IF(G41&lt;20%,"要件に該当しません。","")</f>
        <v/>
      </c>
    </row>
    <row r="43" spans="1:8" ht="19.5" x14ac:dyDescent="0.4">
      <c r="B43" s="21"/>
      <c r="C43" t="s">
        <v>25</v>
      </c>
    </row>
  </sheetData>
  <sheetProtection sheet="1" objects="1" scenarios="1"/>
  <mergeCells count="24">
    <mergeCell ref="B35:C35"/>
    <mergeCell ref="B38:E38"/>
    <mergeCell ref="B41:E41"/>
    <mergeCell ref="A1:I1"/>
    <mergeCell ref="E6:F6"/>
    <mergeCell ref="E7:F7"/>
    <mergeCell ref="E3:H3"/>
    <mergeCell ref="B8:D8"/>
    <mergeCell ref="E8:F8"/>
    <mergeCell ref="B6:D6"/>
    <mergeCell ref="B7:D7"/>
    <mergeCell ref="B9:D9"/>
    <mergeCell ref="B10:D10"/>
    <mergeCell ref="E9:F9"/>
    <mergeCell ref="E10:F10"/>
    <mergeCell ref="B11:F11"/>
    <mergeCell ref="D16:E16"/>
    <mergeCell ref="F16:G16"/>
    <mergeCell ref="B25:D25"/>
    <mergeCell ref="B12:H12"/>
    <mergeCell ref="B31:C31"/>
    <mergeCell ref="D28:E28"/>
    <mergeCell ref="F28:G28"/>
    <mergeCell ref="B22:D22"/>
  </mergeCells>
  <phoneticPr fontId="3"/>
  <pageMargins left="1.1023622047244095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="98" zoomScaleNormal="98" workbookViewId="0">
      <selection activeCell="C2" sqref="C2"/>
    </sheetView>
  </sheetViews>
  <sheetFormatPr defaultColWidth="8.75" defaultRowHeight="18.75" x14ac:dyDescent="0.4"/>
  <cols>
    <col min="1" max="1" width="5.5" style="114" customWidth="1"/>
    <col min="2" max="2" width="6.375" style="114" customWidth="1"/>
    <col min="3" max="3" width="6.75" style="114" customWidth="1"/>
    <col min="4" max="4" width="4.5" style="114" customWidth="1"/>
    <col min="5" max="5" width="22.375" style="114" customWidth="1"/>
    <col min="6" max="6" width="4.75" style="114" customWidth="1"/>
    <col min="7" max="7" width="21.375" style="114" customWidth="1"/>
    <col min="8" max="8" width="16.875" style="114" customWidth="1"/>
    <col min="9" max="16384" width="8.75" style="114"/>
  </cols>
  <sheetData>
    <row r="1" spans="1:10" ht="25.5" thickTop="1" thickBot="1" x14ac:dyDescent="0.55000000000000004">
      <c r="A1" s="53" t="s">
        <v>47</v>
      </c>
      <c r="B1" s="54"/>
      <c r="C1" s="54"/>
      <c r="D1" s="54"/>
      <c r="E1" s="54"/>
      <c r="F1" s="54"/>
      <c r="G1" s="54"/>
      <c r="H1" s="54"/>
      <c r="I1" s="55"/>
      <c r="J1" s="87"/>
    </row>
    <row r="2" spans="1:10" ht="19.5" thickTop="1" x14ac:dyDescent="0.4"/>
    <row r="3" spans="1:10" ht="19.5" x14ac:dyDescent="0.4">
      <c r="A3" s="115" t="s">
        <v>0</v>
      </c>
      <c r="E3" s="116" t="s">
        <v>46</v>
      </c>
      <c r="F3" s="116"/>
      <c r="G3" s="116"/>
      <c r="H3" s="116"/>
      <c r="I3" s="117"/>
    </row>
    <row r="5" spans="1:10" ht="19.5" x14ac:dyDescent="0.4">
      <c r="A5" s="115" t="s">
        <v>28</v>
      </c>
    </row>
    <row r="6" spans="1:10" ht="37.5" customHeight="1" x14ac:dyDescent="0.4">
      <c r="B6" s="118" t="s">
        <v>7</v>
      </c>
      <c r="C6" s="119"/>
      <c r="D6" s="120"/>
      <c r="E6" s="121" t="s">
        <v>6</v>
      </c>
      <c r="F6" s="120"/>
      <c r="G6" s="122" t="s">
        <v>10</v>
      </c>
      <c r="H6" s="122" t="s">
        <v>9</v>
      </c>
      <c r="I6" s="122" t="s">
        <v>11</v>
      </c>
      <c r="J6" s="123"/>
    </row>
    <row r="7" spans="1:10" ht="32.25" customHeight="1" x14ac:dyDescent="0.4">
      <c r="B7" s="88" t="s">
        <v>43</v>
      </c>
      <c r="C7" s="89"/>
      <c r="D7" s="90"/>
      <c r="E7" s="91" t="s">
        <v>22</v>
      </c>
      <c r="F7" s="92"/>
      <c r="G7" s="93">
        <v>36000000</v>
      </c>
      <c r="H7" s="94">
        <f>IFERROR(G7/$G$11,"")</f>
        <v>0.625</v>
      </c>
      <c r="I7" s="95" t="s">
        <v>23</v>
      </c>
    </row>
    <row r="8" spans="1:10" ht="32.25" customHeight="1" x14ac:dyDescent="0.4">
      <c r="B8" s="96" t="s">
        <v>44</v>
      </c>
      <c r="C8" s="97"/>
      <c r="D8" s="98"/>
      <c r="E8" s="99" t="s">
        <v>21</v>
      </c>
      <c r="F8" s="100"/>
      <c r="G8" s="101">
        <v>5600000</v>
      </c>
      <c r="H8" s="102">
        <f t="shared" ref="H8:H11" si="0">IFERROR(G8/$G$11,"")</f>
        <v>9.7222222222222224E-2</v>
      </c>
      <c r="I8" s="103"/>
    </row>
    <row r="9" spans="1:10" ht="32.25" customHeight="1" x14ac:dyDescent="0.4">
      <c r="B9" s="96" t="s">
        <v>45</v>
      </c>
      <c r="C9" s="97"/>
      <c r="D9" s="98"/>
      <c r="E9" s="99" t="s">
        <v>24</v>
      </c>
      <c r="F9" s="100"/>
      <c r="G9" s="101">
        <v>16000000</v>
      </c>
      <c r="H9" s="104">
        <f t="shared" si="0"/>
        <v>0.27777777777777779</v>
      </c>
      <c r="I9" s="105"/>
    </row>
    <row r="10" spans="1:10" ht="32.25" customHeight="1" thickBot="1" x14ac:dyDescent="0.45">
      <c r="B10" s="106"/>
      <c r="C10" s="107"/>
      <c r="D10" s="108"/>
      <c r="E10" s="109"/>
      <c r="F10" s="110"/>
      <c r="G10" s="111"/>
      <c r="H10" s="112">
        <f t="shared" si="0"/>
        <v>0</v>
      </c>
      <c r="I10" s="113"/>
    </row>
    <row r="11" spans="1:10" ht="32.25" customHeight="1" thickTop="1" x14ac:dyDescent="0.4">
      <c r="B11" s="124" t="s">
        <v>8</v>
      </c>
      <c r="C11" s="125"/>
      <c r="D11" s="125"/>
      <c r="E11" s="125"/>
      <c r="F11" s="126"/>
      <c r="G11" s="127">
        <f>IF(SUM(G7:G10)=0,"",SUM(G7:G10))</f>
        <v>57600000</v>
      </c>
      <c r="H11" s="128">
        <f t="shared" si="0"/>
        <v>1</v>
      </c>
      <c r="I11" s="129"/>
    </row>
    <row r="12" spans="1:10" ht="36" customHeight="1" x14ac:dyDescent="0.4">
      <c r="B12" s="130" t="s">
        <v>27</v>
      </c>
      <c r="C12" s="130"/>
      <c r="D12" s="130"/>
      <c r="E12" s="130"/>
      <c r="F12" s="130"/>
      <c r="G12" s="130"/>
      <c r="H12" s="130"/>
      <c r="I12" s="131"/>
    </row>
    <row r="13" spans="1:10" ht="11.25" customHeight="1" x14ac:dyDescent="0.4">
      <c r="B13" s="132"/>
      <c r="C13" s="132"/>
      <c r="D13" s="132"/>
      <c r="E13" s="132"/>
      <c r="F13" s="132"/>
      <c r="G13" s="132"/>
      <c r="H13" s="132"/>
      <c r="I13" s="131"/>
    </row>
    <row r="14" spans="1:10" ht="20.25" customHeight="1" x14ac:dyDescent="0.5">
      <c r="A14" s="115" t="s">
        <v>29</v>
      </c>
      <c r="B14" s="132"/>
      <c r="C14" s="132"/>
      <c r="D14" s="132"/>
      <c r="E14" s="132"/>
      <c r="F14" s="132"/>
      <c r="G14" s="132"/>
      <c r="H14" s="132"/>
      <c r="I14" s="133"/>
    </row>
    <row r="15" spans="1:10" ht="19.5" x14ac:dyDescent="0.4">
      <c r="A15" s="115" t="s">
        <v>30</v>
      </c>
    </row>
    <row r="16" spans="1:10" ht="28.5" customHeight="1" x14ac:dyDescent="0.4">
      <c r="B16" s="134" t="s">
        <v>1</v>
      </c>
      <c r="C16" s="135" t="s">
        <v>2</v>
      </c>
      <c r="D16" s="121" t="s">
        <v>13</v>
      </c>
      <c r="E16" s="120"/>
      <c r="F16" s="121" t="s">
        <v>14</v>
      </c>
      <c r="G16" s="120"/>
    </row>
    <row r="17" spans="1:8" ht="32.25" customHeight="1" x14ac:dyDescent="0.5">
      <c r="B17" s="136">
        <v>7</v>
      </c>
      <c r="C17" s="136">
        <v>4</v>
      </c>
      <c r="D17" s="137" t="s">
        <v>12</v>
      </c>
      <c r="E17" s="138">
        <v>230000</v>
      </c>
      <c r="F17" s="137" t="s">
        <v>4</v>
      </c>
      <c r="G17" s="138">
        <v>3378800</v>
      </c>
    </row>
    <row r="18" spans="1:8" ht="19.5" x14ac:dyDescent="0.4">
      <c r="A18" s="115" t="s">
        <v>31</v>
      </c>
    </row>
    <row r="19" spans="1:8" ht="32.25" customHeight="1" x14ac:dyDescent="0.5">
      <c r="B19" s="136">
        <v>6</v>
      </c>
      <c r="C19" s="136">
        <v>4</v>
      </c>
      <c r="D19" s="139" t="s">
        <v>33</v>
      </c>
      <c r="E19" s="138">
        <v>3680000</v>
      </c>
      <c r="F19" s="140" t="s">
        <v>5</v>
      </c>
      <c r="G19" s="138">
        <v>4934500</v>
      </c>
    </row>
    <row r="20" spans="1:8" ht="11.25" customHeight="1" x14ac:dyDescent="0.4"/>
    <row r="21" spans="1:8" ht="19.5" x14ac:dyDescent="0.4">
      <c r="B21" s="115" t="s">
        <v>15</v>
      </c>
      <c r="G21" s="141"/>
    </row>
    <row r="22" spans="1:8" ht="24" x14ac:dyDescent="0.5">
      <c r="B22" s="142" t="s">
        <v>17</v>
      </c>
      <c r="C22" s="143"/>
      <c r="D22" s="143"/>
      <c r="E22" s="144" t="s">
        <v>19</v>
      </c>
      <c r="F22" s="145" t="s">
        <v>20</v>
      </c>
      <c r="G22" s="146">
        <f>IFERROR(ROUNDDOWN((E19-E17)/E19,3),"")</f>
        <v>0.93700000000000006</v>
      </c>
      <c r="H22" s="133" t="s">
        <v>32</v>
      </c>
    </row>
    <row r="23" spans="1:8" ht="24" x14ac:dyDescent="0.5">
      <c r="B23" s="147"/>
      <c r="C23" s="148"/>
      <c r="D23" s="148"/>
      <c r="E23" s="144"/>
      <c r="F23" s="145"/>
      <c r="G23" s="141" t="str">
        <f>IF(G22&lt;20%,"要件に該当しません。","")</f>
        <v/>
      </c>
      <c r="H23" s="133"/>
    </row>
    <row r="24" spans="1:8" ht="19.5" x14ac:dyDescent="0.4">
      <c r="B24" s="115" t="s">
        <v>16</v>
      </c>
      <c r="F24" s="149"/>
      <c r="G24" s="141"/>
    </row>
    <row r="25" spans="1:8" ht="24" x14ac:dyDescent="0.5">
      <c r="B25" s="142" t="s">
        <v>18</v>
      </c>
      <c r="C25" s="143"/>
      <c r="D25" s="143"/>
      <c r="E25" s="144" t="s">
        <v>19</v>
      </c>
      <c r="F25" s="145" t="s">
        <v>20</v>
      </c>
      <c r="G25" s="146">
        <f>IFERROR(ROUNDDOWN((G19-G17)/G19,3),"")</f>
        <v>0.315</v>
      </c>
      <c r="H25" s="133" t="s">
        <v>32</v>
      </c>
    </row>
    <row r="26" spans="1:8" ht="24.75" customHeight="1" x14ac:dyDescent="0.5">
      <c r="B26" s="147"/>
      <c r="C26" s="148"/>
      <c r="D26" s="148"/>
      <c r="E26" s="144"/>
      <c r="F26" s="145"/>
      <c r="G26" s="141" t="str">
        <f>IF(G25&lt;20%,"要件に該当しません。","")</f>
        <v/>
      </c>
      <c r="H26" s="133"/>
    </row>
    <row r="27" spans="1:8" ht="19.5" x14ac:dyDescent="0.4">
      <c r="A27" s="115" t="s">
        <v>34</v>
      </c>
    </row>
    <row r="28" spans="1:8" ht="28.5" customHeight="1" x14ac:dyDescent="0.4">
      <c r="B28" s="150" t="s">
        <v>1</v>
      </c>
      <c r="C28" s="151" t="s">
        <v>2</v>
      </c>
      <c r="D28" s="121" t="s">
        <v>13</v>
      </c>
      <c r="E28" s="120"/>
      <c r="F28" s="121" t="s">
        <v>14</v>
      </c>
      <c r="G28" s="120"/>
    </row>
    <row r="29" spans="1:8" ht="32.25" customHeight="1" x14ac:dyDescent="0.4">
      <c r="B29" s="152">
        <v>7</v>
      </c>
      <c r="C29" s="152">
        <v>5</v>
      </c>
      <c r="D29" s="153"/>
      <c r="E29" s="154">
        <v>100000</v>
      </c>
      <c r="F29" s="155"/>
      <c r="G29" s="154">
        <v>3800000</v>
      </c>
    </row>
    <row r="30" spans="1:8" ht="32.25" customHeight="1" x14ac:dyDescent="0.4">
      <c r="B30" s="156">
        <v>7</v>
      </c>
      <c r="C30" s="156">
        <v>6</v>
      </c>
      <c r="D30" s="157"/>
      <c r="E30" s="158">
        <v>0</v>
      </c>
      <c r="F30" s="159"/>
      <c r="G30" s="158">
        <v>3800000</v>
      </c>
    </row>
    <row r="31" spans="1:8" ht="32.25" customHeight="1" x14ac:dyDescent="0.5">
      <c r="B31" s="160" t="s">
        <v>3</v>
      </c>
      <c r="C31" s="161"/>
      <c r="D31" s="162" t="s">
        <v>35</v>
      </c>
      <c r="E31" s="163">
        <f>IF(SUM(E29:E30)=0,"",SUM(E29:E30))</f>
        <v>100000</v>
      </c>
      <c r="F31" s="164" t="s">
        <v>36</v>
      </c>
      <c r="G31" s="163">
        <f>IF(SUM(G29:G30)=0,"",SUM(G29:G30))</f>
        <v>7600000</v>
      </c>
    </row>
    <row r="32" spans="1:8" ht="19.5" x14ac:dyDescent="0.4">
      <c r="A32" s="115" t="s">
        <v>34</v>
      </c>
    </row>
    <row r="33" spans="1:8" ht="32.25" customHeight="1" x14ac:dyDescent="0.4">
      <c r="B33" s="152">
        <v>6</v>
      </c>
      <c r="C33" s="152">
        <v>5</v>
      </c>
      <c r="D33" s="153"/>
      <c r="E33" s="154">
        <v>3345900</v>
      </c>
      <c r="F33" s="155"/>
      <c r="G33" s="154">
        <v>5345600</v>
      </c>
    </row>
    <row r="34" spans="1:8" ht="32.25" customHeight="1" x14ac:dyDescent="0.4">
      <c r="B34" s="156">
        <v>6</v>
      </c>
      <c r="C34" s="156">
        <v>6</v>
      </c>
      <c r="D34" s="157"/>
      <c r="E34" s="158">
        <v>3874400</v>
      </c>
      <c r="F34" s="159"/>
      <c r="G34" s="158">
        <v>5457400</v>
      </c>
    </row>
    <row r="35" spans="1:8" ht="32.25" customHeight="1" x14ac:dyDescent="0.5">
      <c r="B35" s="160" t="s">
        <v>3</v>
      </c>
      <c r="C35" s="161"/>
      <c r="D35" s="162" t="s">
        <v>37</v>
      </c>
      <c r="E35" s="163">
        <f>IF(SUM(E33:E34)=0,"",SUM(E33:E34))</f>
        <v>7220300</v>
      </c>
      <c r="F35" s="164" t="s">
        <v>38</v>
      </c>
      <c r="G35" s="163">
        <f>IF(SUM(G33:G34)=0,"",SUM(G33:G34))</f>
        <v>10803000</v>
      </c>
    </row>
    <row r="36" spans="1:8" ht="19.5" x14ac:dyDescent="0.4">
      <c r="A36" s="115"/>
    </row>
    <row r="37" spans="1:8" ht="19.5" x14ac:dyDescent="0.4">
      <c r="B37" s="115" t="s">
        <v>39</v>
      </c>
      <c r="G37" s="141"/>
    </row>
    <row r="38" spans="1:8" ht="24" x14ac:dyDescent="0.5">
      <c r="B38" s="142" t="s">
        <v>41</v>
      </c>
      <c r="C38" s="142"/>
      <c r="D38" s="142"/>
      <c r="E38" s="142"/>
      <c r="F38" s="145" t="s">
        <v>20</v>
      </c>
      <c r="G38" s="146">
        <f>IFERROR(ROUNDDOWN(((E19+E35)-(E31+E17))/(E19+E35),3),"")</f>
        <v>0.96899999999999997</v>
      </c>
      <c r="H38" s="133" t="s">
        <v>32</v>
      </c>
    </row>
    <row r="39" spans="1:8" ht="24" x14ac:dyDescent="0.5">
      <c r="B39" s="147"/>
      <c r="C39" s="147"/>
      <c r="D39" s="147"/>
      <c r="E39" s="147"/>
      <c r="F39" s="145"/>
      <c r="G39" s="141" t="str">
        <f>IF(G38&lt;20%,"要件に該当しません。","")</f>
        <v/>
      </c>
      <c r="H39" s="133"/>
    </row>
    <row r="40" spans="1:8" ht="19.5" x14ac:dyDescent="0.4">
      <c r="B40" s="165" t="s">
        <v>40</v>
      </c>
      <c r="C40" s="166"/>
      <c r="D40" s="166"/>
      <c r="E40" s="166"/>
      <c r="F40" s="149"/>
      <c r="G40" s="141"/>
    </row>
    <row r="41" spans="1:8" ht="24" x14ac:dyDescent="0.5">
      <c r="B41" s="142" t="s">
        <v>42</v>
      </c>
      <c r="C41" s="142"/>
      <c r="D41" s="142"/>
      <c r="E41" s="142"/>
      <c r="F41" s="145" t="s">
        <v>20</v>
      </c>
      <c r="G41" s="146">
        <f>IFERROR(ROUNDDOWN(((G19+G35)-(G31+G17))/(G19+G35),3),"")</f>
        <v>0.30199999999999999</v>
      </c>
      <c r="H41" s="133" t="s">
        <v>32</v>
      </c>
    </row>
    <row r="42" spans="1:8" x14ac:dyDescent="0.4">
      <c r="G42" s="141" t="str">
        <f>IF(G41&lt;20%,"要件に該当しません。","")</f>
        <v/>
      </c>
    </row>
  </sheetData>
  <sheetProtection sheet="1" objects="1" scenarios="1"/>
  <mergeCells count="24">
    <mergeCell ref="D28:E28"/>
    <mergeCell ref="F28:G28"/>
    <mergeCell ref="B31:C31"/>
    <mergeCell ref="B35:C35"/>
    <mergeCell ref="B38:E38"/>
    <mergeCell ref="B41:E41"/>
    <mergeCell ref="B11:F11"/>
    <mergeCell ref="B12:H12"/>
    <mergeCell ref="D16:E16"/>
    <mergeCell ref="F16:G16"/>
    <mergeCell ref="B22:D22"/>
    <mergeCell ref="B25:D25"/>
    <mergeCell ref="B8:D8"/>
    <mergeCell ref="E8:F8"/>
    <mergeCell ref="B9:D9"/>
    <mergeCell ref="E9:F9"/>
    <mergeCell ref="B10:D10"/>
    <mergeCell ref="E10:F10"/>
    <mergeCell ref="A1:I1"/>
    <mergeCell ref="E3:H3"/>
    <mergeCell ref="B6:D6"/>
    <mergeCell ref="E6:F6"/>
    <mergeCell ref="B7:D7"/>
    <mergeCell ref="E7:F7"/>
  </mergeCells>
  <phoneticPr fontId="3"/>
  <pageMargins left="1.1023622047244095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３号②</vt:lpstr>
      <vt:lpstr>３号②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2025-05-27T04:27:39Z</dcterms:modified>
</cp:coreProperties>
</file>