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３号③⑤" sheetId="5" r:id="rId1"/>
    <sheet name="３号③⑤（記入例）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J11" i="7" s="1"/>
  <c r="I12" i="5"/>
  <c r="J11" i="5" s="1"/>
  <c r="J8" i="7" l="1"/>
  <c r="J9" i="7"/>
  <c r="J10" i="7"/>
  <c r="J9" i="5"/>
  <c r="J8" i="5"/>
  <c r="J10" i="5"/>
  <c r="I21" i="7" l="1"/>
  <c r="I24" i="7" s="1"/>
  <c r="I26" i="7" s="1"/>
  <c r="E21" i="7"/>
  <c r="I20" i="7"/>
  <c r="I29" i="7" l="1"/>
  <c r="I31" i="7" s="1"/>
  <c r="I21" i="5" l="1"/>
  <c r="I24" i="5" s="1"/>
  <c r="I26" i="5" s="1"/>
  <c r="I20" i="5"/>
  <c r="E21" i="5"/>
  <c r="I29" i="5" l="1"/>
  <c r="I31" i="5" s="1"/>
</calcChain>
</file>

<file path=xl/sharedStrings.xml><?xml version="1.0" encoding="utf-8"?>
<sst xmlns="http://schemas.openxmlformats.org/spreadsheetml/2006/main" count="90" uniqueCount="42">
  <si>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</si>
  <si>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</si>
  <si>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</si>
  <si>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</si>
  <si>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　×　100  ＝</t>
    <phoneticPr fontId="3"/>
  </si>
  <si>
    <t>企業全体の今後２か月間の
売上高見込み（円）</t>
    <rPh sb="0" eb="2">
      <t>キギョウ</t>
    </rPh>
    <rPh sb="2" eb="4">
      <t>ゼンタイ</t>
    </rPh>
    <rPh sb="5" eb="7">
      <t>コンゴ</t>
    </rPh>
    <rPh sb="9" eb="10">
      <t>ゲツ</t>
    </rPh>
    <rPh sb="10" eb="11">
      <t>カン</t>
    </rPh>
    <rPh sb="13" eb="16">
      <t>ウリアゲダカ</t>
    </rPh>
    <rPh sb="16" eb="18">
      <t>ミコ</t>
    </rPh>
    <rPh sb="20" eb="21">
      <t>エン</t>
    </rPh>
    <phoneticPr fontId="3"/>
  </si>
  <si>
    <t>見込</t>
    <rPh sb="0" eb="2">
      <t>ミコ</t>
    </rPh>
    <phoneticPr fontId="3"/>
  </si>
  <si>
    <t>（D）</t>
    <phoneticPr fontId="3"/>
  </si>
  <si>
    <t>実績</t>
    <phoneticPr fontId="3"/>
  </si>
  <si>
    <t>平均売上高</t>
    <rPh sb="0" eb="2">
      <t>ヘイキン</t>
    </rPh>
    <rPh sb="2" eb="4">
      <t>ウリアゲ</t>
    </rPh>
    <rPh sb="4" eb="5">
      <t>ダカ</t>
    </rPh>
    <phoneticPr fontId="3"/>
  </si>
  <si>
    <t>売上高合計</t>
    <rPh sb="0" eb="3">
      <t>ウリアゲダカ</t>
    </rPh>
    <rPh sb="3" eb="5">
      <t>ゴウケイ</t>
    </rPh>
    <phoneticPr fontId="3"/>
  </si>
  <si>
    <t>実績
（A）</t>
    <rPh sb="0" eb="2">
      <t>ジッセキ</t>
    </rPh>
    <phoneticPr fontId="3"/>
  </si>
  <si>
    <t>（B）</t>
    <phoneticPr fontId="3"/>
  </si>
  <si>
    <t>（C）</t>
    <phoneticPr fontId="3"/>
  </si>
  <si>
    <t>D－（A＋C）</t>
    <phoneticPr fontId="3"/>
  </si>
  <si>
    <t>D</t>
    <phoneticPr fontId="3"/>
  </si>
  <si>
    <t>B　－　A</t>
    <phoneticPr fontId="3"/>
  </si>
  <si>
    <t>B</t>
    <phoneticPr fontId="3"/>
  </si>
  <si>
    <t>≧２０％</t>
    <phoneticPr fontId="3"/>
  </si>
  <si>
    <t>災害発生の（直前・直後）
３か月間の売上高（円）</t>
    <rPh sb="0" eb="4">
      <t>サイガイハッセイ</t>
    </rPh>
    <rPh sb="6" eb="8">
      <t>チョクゼン</t>
    </rPh>
    <rPh sb="9" eb="11">
      <t>チョクゴ</t>
    </rPh>
    <rPh sb="15" eb="17">
      <t>ゲツカン</t>
    </rPh>
    <rPh sb="18" eb="20">
      <t>ウリアゲ</t>
    </rPh>
    <rPh sb="20" eb="21">
      <t>ダカ</t>
    </rPh>
    <rPh sb="22" eb="23">
      <t>エン</t>
    </rPh>
    <phoneticPr fontId="3"/>
  </si>
  <si>
    <t>災害発生以後最近１か月間の売上高（円）</t>
    <rPh sb="0" eb="2">
      <t>サイガイ</t>
    </rPh>
    <rPh sb="2" eb="4">
      <t>ハッセイ</t>
    </rPh>
    <rPh sb="4" eb="6">
      <t>イゴ</t>
    </rPh>
    <rPh sb="6" eb="8">
      <t>サイキン</t>
    </rPh>
    <rPh sb="10" eb="11">
      <t>ゲツ</t>
    </rPh>
    <rPh sb="11" eb="12">
      <t>カン</t>
    </rPh>
    <rPh sb="13" eb="15">
      <t>ウリアゲ</t>
    </rPh>
    <rPh sb="15" eb="16">
      <t>ダカ</t>
    </rPh>
    <rPh sb="17" eb="18">
      <t>エン</t>
    </rPh>
    <phoneticPr fontId="3"/>
  </si>
  <si>
    <r>
      <t>災害発生の（直前・</t>
    </r>
    <r>
      <rPr>
        <strike/>
        <sz val="12"/>
        <color theme="1"/>
        <rFont val="游ゴシック"/>
        <family val="3"/>
        <charset val="128"/>
        <scheme val="minor"/>
      </rPr>
      <t>直後</t>
    </r>
    <r>
      <rPr>
        <sz val="12"/>
        <color theme="1"/>
        <rFont val="游ゴシック"/>
        <family val="3"/>
        <charset val="128"/>
        <scheme val="minor"/>
      </rPr>
      <t>）
３か月間の売上高（円）</t>
    </r>
    <rPh sb="0" eb="4">
      <t>サイガイハッセイ</t>
    </rPh>
    <rPh sb="6" eb="8">
      <t>チョクゼン</t>
    </rPh>
    <rPh sb="9" eb="11">
      <t>チョクゴ</t>
    </rPh>
    <rPh sb="15" eb="17">
      <t>ゲツカン</t>
    </rPh>
    <rPh sb="18" eb="20">
      <t>ウリアゲ</t>
    </rPh>
    <rPh sb="20" eb="21">
      <t>ダカ</t>
    </rPh>
    <rPh sb="22" eb="23">
      <t>エン</t>
    </rPh>
    <phoneticPr fontId="3"/>
  </si>
  <si>
    <t>：記入箇所</t>
    <rPh sb="1" eb="5">
      <t>キニュウカショ</t>
    </rPh>
    <phoneticPr fontId="3"/>
  </si>
  <si>
    <t>３号認定確認書　《申請書様式 ３-③、３－⑤　創業者等特例》</t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</si>
  <si>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</si>
  <si>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</si>
  <si>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 xml:space="preserve">細分類業種名 </t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</si>
  <si>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</si>
  <si>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</si>
  <si>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（２）災害発生前後の売上高等の実績と見込み額</t>
    <rPh sb="3" eb="5">
      <t>サイガイ</t>
    </rPh>
    <rPh sb="5" eb="7">
      <t>ハッセイ</t>
    </rPh>
    <rPh sb="7" eb="9">
      <t>ゼンゴ</t>
    </rPh>
    <rPh sb="10" eb="13">
      <t>ウリアゲダカ</t>
    </rPh>
    <rPh sb="13" eb="14">
      <t>トウ</t>
    </rPh>
    <rPh sb="15" eb="17">
      <t>ジッセキ</t>
    </rPh>
    <rPh sb="18" eb="20">
      <t>ミコ</t>
    </rPh>
    <rPh sb="21" eb="22">
      <t>ガク</t>
    </rPh>
    <phoneticPr fontId="3"/>
  </si>
  <si>
    <t>【記入例】　　３号認定確認書　《申請書様式 ３-③、３－⑤　創業者等特例》</t>
    <rPh sb="1" eb="4">
      <t>キニュウレイ</t>
    </rPh>
    <phoneticPr fontId="3"/>
  </si>
  <si>
    <t>※本確認書（３－③・⑤）は、表中の業種が全てセーフティネット保証５号の指定業種である場合に使用する。</t>
    <phoneticPr fontId="3"/>
  </si>
  <si>
    <t>創業以来（直近期）の
売上高（円）</t>
    <rPh sb="0" eb="2">
      <t>ソウギョウ</t>
    </rPh>
    <rPh sb="2" eb="4">
      <t>イライ</t>
    </rPh>
    <rPh sb="5" eb="7">
      <t>チョッキン</t>
    </rPh>
    <rPh sb="7" eb="8">
      <t>キ</t>
    </rPh>
    <rPh sb="11" eb="13">
      <t>ウリアゲ</t>
    </rPh>
    <rPh sb="13" eb="14">
      <t>ダカ</t>
    </rPh>
    <rPh sb="15" eb="16">
      <t>エン</t>
    </rPh>
    <phoneticPr fontId="3"/>
  </si>
  <si>
    <t>（イ）最近1か月の売上高等の減少率（実績）</t>
    <rPh sb="3" eb="5">
      <t>サイキン</t>
    </rPh>
    <rPh sb="7" eb="8">
      <t>ゲツ</t>
    </rPh>
    <rPh sb="9" eb="12">
      <t>ウリアゲダカ</t>
    </rPh>
    <rPh sb="12" eb="13">
      <t>トウ</t>
    </rPh>
    <rPh sb="14" eb="17">
      <t>ゲンショウリツ</t>
    </rPh>
    <rPh sb="18" eb="20">
      <t>ジッセキ</t>
    </rPh>
    <phoneticPr fontId="3"/>
  </si>
  <si>
    <t>（ロ）(イ)の期間も含めた最近3ヵ月間の売上高等の減少率（実績＋見込み）</t>
    <rPh sb="13" eb="15">
      <t>サイキン</t>
    </rPh>
    <rPh sb="25" eb="28">
      <t>ゲンショウリツ</t>
    </rPh>
    <rPh sb="29" eb="31">
      <t>ジッセキ</t>
    </rPh>
    <rPh sb="32" eb="34">
      <t>ミコ</t>
    </rPh>
    <phoneticPr fontId="3"/>
  </si>
  <si>
    <t>〇〇〇テキスタ㈱</t>
    <phoneticPr fontId="3"/>
  </si>
  <si>
    <t>５１２２</t>
    <phoneticPr fontId="3"/>
  </si>
  <si>
    <t>婦人・子供服卸売業</t>
    <rPh sb="0" eb="2">
      <t>フジン</t>
    </rPh>
    <rPh sb="3" eb="5">
      <t>コドモ</t>
    </rPh>
    <rPh sb="5" eb="6">
      <t>フク</t>
    </rPh>
    <rPh sb="6" eb="9">
      <t>オロシウリギョウ</t>
    </rPh>
    <phoneticPr fontId="3"/>
  </si>
  <si>
    <t>５１２３</t>
    <phoneticPr fontId="3"/>
  </si>
  <si>
    <t>下着類卸売業</t>
    <rPh sb="0" eb="3">
      <t>シタギルイ</t>
    </rPh>
    <rPh sb="3" eb="6">
      <t>オロシウリギョウ</t>
    </rPh>
    <phoneticPr fontId="3"/>
  </si>
  <si>
    <t>５１３９</t>
    <phoneticPr fontId="3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</si>
  <si>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2">
      <t>オロシウリギョウ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</si>
</sst>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trike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5" fillId="0" borderId="2" xfId="0" applyFont="1" applyBorder="1"/>
    <xf numFmtId="0" fontId="8" fillId="0" borderId="0" xfId="2" applyFont="1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Border="1"/>
    <xf numFmtId="38" fontId="10" fillId="0" borderId="6" xfId="3" applyFont="1" applyBorder="1" applyAlignment="1"/>
    <xf numFmtId="38" fontId="10" fillId="0" borderId="4" xfId="3" applyFont="1" applyBorder="1" applyAlignme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8" fontId="10" fillId="0" borderId="9" xfId="3" applyFont="1" applyBorder="1" applyAlignment="1"/>
    <xf numFmtId="38" fontId="10" fillId="0" borderId="11" xfId="3" applyFont="1" applyBorder="1" applyAlignment="1"/>
    <xf numFmtId="0" fontId="5" fillId="0" borderId="15" xfId="0" applyFont="1" applyBorder="1" applyAlignment="1">
      <alignment horizontal="center" vertical="center" wrapText="1"/>
    </xf>
    <xf numFmtId="38" fontId="10" fillId="0" borderId="16" xfId="3" applyFont="1" applyBorder="1" applyAlignment="1"/>
    <xf numFmtId="0" fontId="1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38" fontId="10" fillId="0" borderId="0" xfId="3" applyFont="1" applyBorder="1" applyAlignment="1"/>
    <xf numFmtId="38" fontId="10" fillId="0" borderId="17" xfId="3" applyFont="1" applyBorder="1" applyAlignment="1"/>
    <xf numFmtId="0" fontId="10" fillId="0" borderId="10" xfId="0" applyFont="1" applyBorder="1"/>
    <xf numFmtId="0" fontId="5" fillId="0" borderId="8" xfId="0" applyFont="1" applyBorder="1" applyAlignment="1">
      <alignment horizontal="center" wrapText="1"/>
    </xf>
    <xf numFmtId="0" fontId="10" fillId="0" borderId="14" xfId="0" applyFont="1" applyBorder="1"/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3" borderId="3" xfId="0" applyFont="1" applyFill="1" applyBorder="1" applyProtection="1">
      <protection locked="0"/>
    </xf>
    <xf numFmtId="0" fontId="9" fillId="3" borderId="10" xfId="0" applyFont="1" applyFill="1" applyBorder="1"/>
    <xf numFmtId="0" fontId="9" fillId="3" borderId="14" xfId="0" applyFont="1" applyFill="1" applyBorder="1"/>
    <xf numFmtId="38" fontId="9" fillId="3" borderId="6" xfId="3" applyFont="1" applyFill="1" applyBorder="1" applyAlignment="1" applyProtection="1">
      <protection locked="0"/>
    </xf>
    <xf numFmtId="38" fontId="9" fillId="3" borderId="9" xfId="3" applyFont="1" applyFill="1" applyBorder="1" applyAlignment="1" applyProtection="1">
      <protection locked="0"/>
    </xf>
    <xf numFmtId="38" fontId="9" fillId="3" borderId="19" xfId="3" applyFont="1" applyFill="1" applyBorder="1" applyAlignment="1" applyProtection="1">
      <protection locked="0"/>
    </xf>
    <xf numFmtId="38" fontId="9" fillId="3" borderId="16" xfId="3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/>
    <xf numFmtId="0" fontId="0" fillId="0" borderId="3" xfId="0" applyBorder="1" applyAlignment="1">
      <alignment horizontal="center" vertical="center" wrapText="1"/>
    </xf>
    <xf numFmtId="38" fontId="11" fillId="3" borderId="10" xfId="3" applyFont="1" applyFill="1" applyBorder="1" applyAlignment="1" applyProtection="1">
      <alignment horizontal="right" vertical="center"/>
      <protection locked="0"/>
    </xf>
    <xf numFmtId="176" fontId="0" fillId="0" borderId="10" xfId="1" applyNumberFormat="1" applyFont="1" applyBorder="1" applyAlignment="1">
      <alignment horizontal="right" vertical="center"/>
    </xf>
    <xf numFmtId="38" fontId="11" fillId="3" borderId="12" xfId="3" applyFont="1" applyFill="1" applyBorder="1" applyAlignment="1" applyProtection="1">
      <alignment horizontal="right" vertical="center"/>
      <protection locked="0"/>
    </xf>
    <xf numFmtId="176" fontId="0" fillId="0" borderId="12" xfId="1" applyNumberFormat="1" applyFont="1" applyBorder="1" applyAlignment="1">
      <alignment horizontal="right" vertical="center"/>
    </xf>
    <xf numFmtId="38" fontId="11" fillId="3" borderId="26" xfId="3" applyFont="1" applyFill="1" applyBorder="1" applyAlignment="1" applyProtection="1">
      <alignment horizontal="right" vertical="center"/>
      <protection locked="0"/>
    </xf>
    <xf numFmtId="176" fontId="0" fillId="0" borderId="26" xfId="1" applyNumberFormat="1" applyFont="1" applyBorder="1" applyAlignment="1">
      <alignment horizontal="right" vertical="center"/>
    </xf>
    <xf numFmtId="38" fontId="11" fillId="0" borderId="30" xfId="3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5" fillId="0" borderId="0" xfId="0" applyFont="1"/>
    <xf numFmtId="38" fontId="9" fillId="3" borderId="10" xfId="3" applyFont="1" applyFill="1" applyBorder="1" applyAlignment="1"/>
    <xf numFmtId="0" fontId="6" fillId="3" borderId="12" xfId="0" applyFont="1" applyFill="1" applyBorder="1"/>
    <xf numFmtId="38" fontId="9" fillId="3" borderId="12" xfId="3" applyFont="1" applyFill="1" applyBorder="1" applyAlignment="1"/>
    <xf numFmtId="38" fontId="9" fillId="3" borderId="26" xfId="3" applyFont="1" applyFill="1" applyBorder="1" applyAlignment="1" applyProtection="1">
      <alignment horizontal="right" vertical="center"/>
      <protection locked="0"/>
    </xf>
    <xf numFmtId="38" fontId="9" fillId="0" borderId="30" xfId="3" applyFont="1" applyBorder="1" applyAlignment="1">
      <alignment horizontal="right" vertical="center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2" borderId="0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3" borderId="25" xfId="0" applyFont="1" applyFill="1" applyBorder="1" applyAlignment="1" applyProtection="1">
      <alignment horizontal="left" vertical="center"/>
      <protection locked="0"/>
    </xf>
    <xf numFmtId="49" fontId="9" fillId="3" borderId="20" xfId="0" quotePrefix="1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8" fillId="2" borderId="0" xfId="2" applyFont="1" applyBorder="1" applyAlignment="1">
      <alignment horizontal="left"/>
    </xf>
    <xf numFmtId="0" fontId="7" fillId="2" borderId="0" xfId="2" applyFont="1" applyBorder="1" applyAlignment="1">
      <alignment horizontal="left"/>
    </xf>
    <xf numFmtId="0" fontId="10" fillId="0" borderId="2" xfId="0" applyFont="1" applyBorder="1" applyAlignment="1">
      <alignment horizont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60068</xdr:colOff>
      <xdr:row>7</xdr:row>
      <xdr:rowOff>77230</xdr:rowOff>
    </xdr:from>
    <xdr:to>
      <xdr:col>7</xdr:col>
      <xdr:colOff>317500</xdr:colOff>
      <xdr:row>8</xdr:row>
      <xdr:rowOff>360406</xdr:rowOff>
    </xdr:to>
    <xdr:sp macro="" textlink="">
      <xdr:nvSpPr>
        <xdr:cNvPr id="2" name="右中かっこ 1"/>
        <xdr:cNvSpPr/>
      </xdr:nvSpPr>
      <xdr:spPr>
        <a:xfrm>
          <a:off x="4441568" y="1839355"/>
          <a:ext cx="257432" cy="692751"/>
        </a:xfrm>
        <a:prstGeom prst="rightBrace">
          <a:avLst>
            <a:gd name="adj1" fmla="val 37500"/>
            <a:gd name="adj2" fmla="val 27778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Layout" zoomScaleNormal="100" workbookViewId="0">
      <selection activeCell="E29" sqref="E29"/>
    </sheetView>
  </sheetViews>
  <sheetFormatPr defaultColWidth="3.75" defaultRowHeight="18.75" x14ac:dyDescent="0.4"/>
  <cols>
    <col min="1" max="1" width="3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83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4"/>
      <c r="L1" s="4"/>
    </row>
    <row r="2" spans="1:12" ht="6.75" customHeight="1" x14ac:dyDescent="0.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2" ht="21.75" x14ac:dyDescent="0.4">
      <c r="A3" s="1" t="s">
        <v>0</v>
      </c>
      <c r="E3" s="85"/>
      <c r="F3" s="85"/>
      <c r="G3" s="85"/>
      <c r="H3" s="85"/>
      <c r="I3" s="85"/>
      <c r="J3" s="2"/>
      <c r="K3" s="2"/>
    </row>
    <row r="4" spans="1:12" ht="11.25" customHeight="1" x14ac:dyDescent="0.4"/>
    <row r="6" spans="1:12" ht="19.5" x14ac:dyDescent="0.4">
      <c r="A6" s="1" t="s">
        <v>24</v>
      </c>
    </row>
    <row r="7" spans="1:12" ht="36" customHeight="1" x14ac:dyDescent="0.4">
      <c r="B7" s="96" t="s">
        <v>25</v>
      </c>
      <c r="C7" s="97"/>
      <c r="D7" s="87"/>
      <c r="E7" s="86" t="s">
        <v>26</v>
      </c>
      <c r="F7" s="97"/>
      <c r="G7" s="97"/>
      <c r="H7" s="87"/>
      <c r="I7" s="56" t="s">
        <v>32</v>
      </c>
      <c r="J7" s="56" t="s">
        <v>27</v>
      </c>
    </row>
    <row r="8" spans="1:12" ht="32.25" customHeight="1" x14ac:dyDescent="0.4">
      <c r="B8" s="98"/>
      <c r="C8" s="99"/>
      <c r="D8" s="100"/>
      <c r="E8" s="101"/>
      <c r="F8" s="102"/>
      <c r="G8" s="102"/>
      <c r="H8" s="103"/>
      <c r="I8" s="57"/>
      <c r="J8" s="58" t="str">
        <f>IFERROR(ROUND(I8/$I$12,3),"")</f>
        <v/>
      </c>
    </row>
    <row r="9" spans="1:12" ht="32.25" customHeight="1" x14ac:dyDescent="0.4">
      <c r="B9" s="104"/>
      <c r="C9" s="105"/>
      <c r="D9" s="106"/>
      <c r="E9" s="107"/>
      <c r="F9" s="108"/>
      <c r="G9" s="108"/>
      <c r="H9" s="109"/>
      <c r="I9" s="59"/>
      <c r="J9" s="60" t="str">
        <f>IFERROR(ROUND(I9/$I$12,3),"")</f>
        <v/>
      </c>
    </row>
    <row r="10" spans="1:12" ht="32.25" customHeight="1" x14ac:dyDescent="0.4">
      <c r="B10" s="104"/>
      <c r="C10" s="105"/>
      <c r="D10" s="106"/>
      <c r="E10" s="107"/>
      <c r="F10" s="108"/>
      <c r="G10" s="108"/>
      <c r="H10" s="109"/>
      <c r="I10" s="59"/>
      <c r="J10" s="60" t="str">
        <f>IFERROR(ROUND(I10/$I$12,3),"")</f>
        <v/>
      </c>
    </row>
    <row r="11" spans="1:12" ht="32.25" customHeight="1" thickBot="1" x14ac:dyDescent="0.45">
      <c r="B11" s="71"/>
      <c r="C11" s="72"/>
      <c r="D11" s="73"/>
      <c r="E11" s="74"/>
      <c r="F11" s="75"/>
      <c r="G11" s="75"/>
      <c r="H11" s="76"/>
      <c r="I11" s="61"/>
      <c r="J11" s="62" t="str">
        <f>IFERROR(ROUND(I11/$I$12,3),"")</f>
        <v/>
      </c>
    </row>
    <row r="12" spans="1:12" ht="32.25" customHeight="1" thickTop="1" x14ac:dyDescent="0.4">
      <c r="B12" s="77" t="s">
        <v>28</v>
      </c>
      <c r="C12" s="78"/>
      <c r="D12" s="78"/>
      <c r="E12" s="78"/>
      <c r="F12" s="78"/>
      <c r="G12" s="78"/>
      <c r="H12" s="79"/>
      <c r="I12" s="63" t="str">
        <f>IF(SUM(I8:I11)=0,"",SUM(I8:I11))</f>
        <v/>
      </c>
      <c r="J12" s="64"/>
    </row>
    <row r="13" spans="1:12" x14ac:dyDescent="0.4">
      <c r="B13" s="65" t="s">
        <v>31</v>
      </c>
    </row>
    <row r="14" spans="1:12" x14ac:dyDescent="0.4">
      <c r="B14" s="65"/>
    </row>
    <row r="15" spans="1:12" ht="19.5" x14ac:dyDescent="0.4">
      <c r="A15" s="1" t="s">
        <v>29</v>
      </c>
    </row>
    <row r="16" spans="1:12" ht="51.75" customHeight="1" x14ac:dyDescent="0.4">
      <c r="B16" s="10" t="s">
        <v>1</v>
      </c>
      <c r="C16" s="11" t="s">
        <v>2</v>
      </c>
      <c r="D16" s="88" t="s">
        <v>20</v>
      </c>
      <c r="E16" s="89"/>
      <c r="F16" s="11" t="s">
        <v>1</v>
      </c>
      <c r="G16" s="11" t="s">
        <v>2</v>
      </c>
      <c r="H16" s="90" t="s">
        <v>19</v>
      </c>
      <c r="I16" s="91"/>
    </row>
    <row r="17" spans="2:10" ht="39" customHeight="1" x14ac:dyDescent="0.4">
      <c r="B17" s="41"/>
      <c r="C17" s="41"/>
      <c r="D17" s="12" t="s">
        <v>11</v>
      </c>
      <c r="E17" s="44"/>
      <c r="F17" s="52"/>
      <c r="G17" s="52"/>
      <c r="H17" s="18" t="s">
        <v>8</v>
      </c>
      <c r="I17" s="45"/>
    </row>
    <row r="18" spans="2:10" ht="39" customHeight="1" x14ac:dyDescent="0.4">
      <c r="B18" s="10" t="s">
        <v>1</v>
      </c>
      <c r="C18" s="11" t="s">
        <v>2</v>
      </c>
      <c r="D18" s="92" t="s">
        <v>5</v>
      </c>
      <c r="E18" s="93"/>
      <c r="F18" s="53"/>
      <c r="G18" s="53"/>
      <c r="H18" s="39" t="s">
        <v>8</v>
      </c>
      <c r="I18" s="46"/>
    </row>
    <row r="19" spans="2:10" ht="39" customHeight="1" x14ac:dyDescent="0.4">
      <c r="B19" s="42"/>
      <c r="C19" s="42"/>
      <c r="D19" s="18" t="s">
        <v>6</v>
      </c>
      <c r="E19" s="45"/>
      <c r="F19" s="54"/>
      <c r="G19" s="54"/>
      <c r="H19" s="21" t="s">
        <v>8</v>
      </c>
      <c r="I19" s="47"/>
    </row>
    <row r="20" spans="2:10" ht="39" customHeight="1" x14ac:dyDescent="0.4">
      <c r="B20" s="43"/>
      <c r="C20" s="43"/>
      <c r="D20" s="21" t="s">
        <v>6</v>
      </c>
      <c r="E20" s="47"/>
      <c r="F20" s="86" t="s">
        <v>10</v>
      </c>
      <c r="G20" s="87"/>
      <c r="H20" s="51" t="s">
        <v>7</v>
      </c>
      <c r="I20" s="9" t="str">
        <f>IF(SUM(I17:I19)=0,"",SUM(I17:I19))</f>
        <v/>
      </c>
    </row>
    <row r="21" spans="2:10" ht="39.75" customHeight="1" x14ac:dyDescent="0.4">
      <c r="B21" s="94" t="s">
        <v>3</v>
      </c>
      <c r="C21" s="95"/>
      <c r="D21" s="3" t="s">
        <v>13</v>
      </c>
      <c r="E21" s="9" t="str">
        <f>IF(SUM(E19:E20)=0,"",SUM(E19:E20))</f>
        <v/>
      </c>
      <c r="F21" s="86" t="s">
        <v>9</v>
      </c>
      <c r="G21" s="87"/>
      <c r="H21" s="23" t="s">
        <v>12</v>
      </c>
      <c r="I21" s="8" t="str">
        <f>IFERROR(AVERAGE(I17:I19),"")</f>
        <v/>
      </c>
    </row>
    <row r="22" spans="2:10" ht="31.5" customHeight="1" x14ac:dyDescent="0.4">
      <c r="B22" s="24"/>
      <c r="C22" s="25"/>
      <c r="D22" s="26"/>
      <c r="E22" s="29"/>
    </row>
    <row r="23" spans="2:10" ht="31.5" customHeight="1" x14ac:dyDescent="0.4">
      <c r="B23" s="1" t="s">
        <v>33</v>
      </c>
      <c r="C23" s="25"/>
      <c r="D23" s="26"/>
      <c r="E23" s="28"/>
      <c r="F23" s="6"/>
      <c r="G23" s="6"/>
      <c r="H23" s="27"/>
      <c r="I23" s="28"/>
    </row>
    <row r="24" spans="2:10" ht="16.5" customHeight="1" x14ac:dyDescent="0.4">
      <c r="C24" s="13"/>
      <c r="D24" s="13"/>
      <c r="E24" s="5" t="s">
        <v>16</v>
      </c>
      <c r="F24" s="80" t="s">
        <v>4</v>
      </c>
      <c r="G24" s="80"/>
      <c r="H24" s="80"/>
      <c r="I24" s="81" t="str">
        <f>IFERROR(ROUNDDOWN((I21-E17)/I21,3),"")</f>
        <v/>
      </c>
      <c r="J24" s="82" t="s">
        <v>18</v>
      </c>
    </row>
    <row r="25" spans="2:10" ht="18.75" customHeight="1" x14ac:dyDescent="0.4">
      <c r="C25" s="13"/>
      <c r="D25" s="13"/>
      <c r="E25" s="6" t="s">
        <v>17</v>
      </c>
      <c r="F25" s="80"/>
      <c r="G25" s="80"/>
      <c r="H25" s="80"/>
      <c r="I25" s="81"/>
      <c r="J25" s="82"/>
    </row>
    <row r="26" spans="2:10" ht="18.75" customHeight="1" x14ac:dyDescent="0.4">
      <c r="C26" s="13"/>
      <c r="D26" s="13"/>
      <c r="E26" s="6"/>
      <c r="F26" s="34"/>
      <c r="G26" s="34"/>
      <c r="H26" s="34"/>
      <c r="I26" s="38" t="str">
        <f>IF(I24&lt;20%,"要件に該当しません。","")</f>
        <v/>
      </c>
      <c r="J26" s="35"/>
    </row>
    <row r="27" spans="2:10" ht="28.5" customHeight="1" x14ac:dyDescent="0.4">
      <c r="B27" s="1" t="s">
        <v>34</v>
      </c>
      <c r="C27" s="14"/>
      <c r="D27" s="14"/>
      <c r="E27" s="6"/>
      <c r="F27" s="15"/>
      <c r="G27" s="15"/>
      <c r="H27" s="15"/>
      <c r="I27" s="16"/>
      <c r="J27" s="17"/>
    </row>
    <row r="28" spans="2:10" ht="12.75" customHeight="1" x14ac:dyDescent="0.4"/>
    <row r="29" spans="2:10" ht="18.75" customHeight="1" x14ac:dyDescent="0.4">
      <c r="C29" s="13"/>
      <c r="D29" s="13"/>
      <c r="E29" s="5" t="s">
        <v>14</v>
      </c>
      <c r="F29" s="80" t="s">
        <v>4</v>
      </c>
      <c r="G29" s="80"/>
      <c r="H29" s="80"/>
      <c r="I29" s="81" t="str">
        <f>IFERROR(ROUNDDOWN((I20-(E17+E21))/I20,3),"")</f>
        <v/>
      </c>
      <c r="J29" s="82" t="s">
        <v>18</v>
      </c>
    </row>
    <row r="30" spans="2:10" ht="17.25" customHeight="1" x14ac:dyDescent="0.4">
      <c r="C30" s="13"/>
      <c r="D30" s="13"/>
      <c r="E30" s="6" t="s">
        <v>15</v>
      </c>
      <c r="F30" s="80"/>
      <c r="G30" s="80"/>
      <c r="H30" s="80"/>
      <c r="I30" s="81"/>
      <c r="J30" s="82"/>
    </row>
    <row r="31" spans="2:10" x14ac:dyDescent="0.4">
      <c r="I31" s="38" t="str">
        <f>IF(I29&lt;20%,"要件に該当しません。","")</f>
        <v/>
      </c>
    </row>
    <row r="32" spans="2:10" ht="19.5" x14ac:dyDescent="0.4">
      <c r="B32" s="55"/>
      <c r="C32" t="s">
        <v>22</v>
      </c>
    </row>
  </sheetData>
  <sheetProtection sheet="1" objects="1" scenarios="1"/>
  <mergeCells count="25">
    <mergeCell ref="B9:D9"/>
    <mergeCell ref="E9:H9"/>
    <mergeCell ref="B10:D10"/>
    <mergeCell ref="E10:H10"/>
    <mergeCell ref="J24:J25"/>
    <mergeCell ref="F29:H30"/>
    <mergeCell ref="I29:I30"/>
    <mergeCell ref="J29:J30"/>
    <mergeCell ref="A1:J1"/>
    <mergeCell ref="E3:I3"/>
    <mergeCell ref="F21:G21"/>
    <mergeCell ref="D16:E16"/>
    <mergeCell ref="H16:I16"/>
    <mergeCell ref="D18:E18"/>
    <mergeCell ref="B21:C21"/>
    <mergeCell ref="F20:G20"/>
    <mergeCell ref="B7:D7"/>
    <mergeCell ref="E7:H7"/>
    <mergeCell ref="B8:D8"/>
    <mergeCell ref="E8:H8"/>
    <mergeCell ref="B11:D11"/>
    <mergeCell ref="E11:H11"/>
    <mergeCell ref="B12:H12"/>
    <mergeCell ref="F24:H25"/>
    <mergeCell ref="I24:I25"/>
  </mergeCells>
  <phoneticPr fontId="3"/>
  <pageMargins left="1.1023622047244095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view="pageLayout" zoomScaleNormal="100" workbookViewId="0">
      <selection activeCell="E3" sqref="E3:I3"/>
    </sheetView>
  </sheetViews>
  <sheetFormatPr defaultColWidth="3.75" defaultRowHeight="18.75" x14ac:dyDescent="0.4"/>
  <cols>
    <col min="1" max="1" width="3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128" t="s">
        <v>30</v>
      </c>
      <c r="B1" s="129"/>
      <c r="C1" s="129"/>
      <c r="D1" s="129"/>
      <c r="E1" s="129"/>
      <c r="F1" s="129"/>
      <c r="G1" s="129"/>
      <c r="H1" s="129"/>
      <c r="I1" s="129"/>
      <c r="J1" s="129"/>
      <c r="K1" s="4"/>
      <c r="L1" s="4"/>
    </row>
    <row r="2" spans="1:12" ht="6.75" customHeight="1" x14ac:dyDescent="0.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2" ht="21.75" x14ac:dyDescent="0.4">
      <c r="A3" s="1" t="s">
        <v>0</v>
      </c>
      <c r="E3" s="130" t="s">
        <v>35</v>
      </c>
      <c r="F3" s="130"/>
      <c r="G3" s="130"/>
      <c r="H3" s="130"/>
      <c r="I3" s="130"/>
      <c r="J3" s="2"/>
      <c r="K3" s="2"/>
    </row>
    <row r="4" spans="1:12" ht="11.25" customHeight="1" x14ac:dyDescent="0.4"/>
    <row r="6" spans="1:12" ht="19.5" x14ac:dyDescent="0.4">
      <c r="A6" s="1" t="s">
        <v>24</v>
      </c>
    </row>
    <row r="7" spans="1:12" ht="36" customHeight="1" x14ac:dyDescent="0.4">
      <c r="B7" s="96" t="s">
        <v>25</v>
      </c>
      <c r="C7" s="97"/>
      <c r="D7" s="87"/>
      <c r="E7" s="86" t="s">
        <v>26</v>
      </c>
      <c r="F7" s="97"/>
      <c r="G7" s="97"/>
      <c r="H7" s="87"/>
      <c r="I7" s="56" t="s">
        <v>32</v>
      </c>
      <c r="J7" s="56" t="s">
        <v>27</v>
      </c>
    </row>
    <row r="8" spans="1:12" ht="32.25" customHeight="1" x14ac:dyDescent="0.4">
      <c r="B8" s="116" t="s">
        <v>36</v>
      </c>
      <c r="C8" s="117"/>
      <c r="D8" s="118"/>
      <c r="E8" s="119" t="s">
        <v>37</v>
      </c>
      <c r="F8" s="120"/>
      <c r="G8" s="120"/>
      <c r="H8" s="121"/>
      <c r="I8" s="66">
        <v>7430000</v>
      </c>
      <c r="J8" s="58">
        <f>IFERROR(ROUND(I8/$I$12,3),"")</f>
        <v>0.89900000000000002</v>
      </c>
    </row>
    <row r="9" spans="1:12" ht="32.25" customHeight="1" x14ac:dyDescent="0.5">
      <c r="B9" s="122" t="s">
        <v>38</v>
      </c>
      <c r="C9" s="123"/>
      <c r="D9" s="124"/>
      <c r="E9" s="125" t="s">
        <v>39</v>
      </c>
      <c r="F9" s="126"/>
      <c r="G9" s="126"/>
      <c r="H9" s="127"/>
      <c r="I9" s="67"/>
      <c r="J9" s="60">
        <f>IFERROR(ROUND(I9/$I$12,3),"")</f>
        <v>0</v>
      </c>
    </row>
    <row r="10" spans="1:12" ht="32.25" customHeight="1" x14ac:dyDescent="0.4">
      <c r="B10" s="122" t="s">
        <v>40</v>
      </c>
      <c r="C10" s="123"/>
      <c r="D10" s="124"/>
      <c r="E10" s="125" t="s">
        <v>41</v>
      </c>
      <c r="F10" s="126"/>
      <c r="G10" s="126"/>
      <c r="H10" s="127"/>
      <c r="I10" s="68">
        <v>835000</v>
      </c>
      <c r="J10" s="60">
        <f>IFERROR(ROUND(I10/$I$12,3),"")</f>
        <v>0.10100000000000001</v>
      </c>
    </row>
    <row r="11" spans="1:12" ht="32.25" customHeight="1" thickBot="1" x14ac:dyDescent="0.45">
      <c r="B11" s="110"/>
      <c r="C11" s="111"/>
      <c r="D11" s="112"/>
      <c r="E11" s="113"/>
      <c r="F11" s="114"/>
      <c r="G11" s="114"/>
      <c r="H11" s="115"/>
      <c r="I11" s="69"/>
      <c r="J11" s="62">
        <f>IFERROR(ROUND(I11/$I$12,3),"")</f>
        <v>0</v>
      </c>
    </row>
    <row r="12" spans="1:12" ht="32.25" customHeight="1" thickTop="1" x14ac:dyDescent="0.4">
      <c r="B12" s="77" t="s">
        <v>28</v>
      </c>
      <c r="C12" s="78"/>
      <c r="D12" s="78"/>
      <c r="E12" s="78"/>
      <c r="F12" s="78"/>
      <c r="G12" s="78"/>
      <c r="H12" s="79"/>
      <c r="I12" s="70">
        <f>IF(SUM(I8:I11)=0,"",SUM(I8:I11))</f>
        <v>8265000</v>
      </c>
      <c r="J12" s="64"/>
    </row>
    <row r="13" spans="1:12" x14ac:dyDescent="0.4">
      <c r="B13" s="65" t="s">
        <v>31</v>
      </c>
    </row>
    <row r="14" spans="1:12" x14ac:dyDescent="0.4">
      <c r="B14" s="65"/>
    </row>
    <row r="15" spans="1:12" ht="19.5" x14ac:dyDescent="0.4">
      <c r="A15" s="1" t="s">
        <v>29</v>
      </c>
    </row>
    <row r="16" spans="1:12" ht="51.75" customHeight="1" x14ac:dyDescent="0.4">
      <c r="B16" s="10" t="s">
        <v>1</v>
      </c>
      <c r="C16" s="11" t="s">
        <v>2</v>
      </c>
      <c r="D16" s="88" t="s">
        <v>20</v>
      </c>
      <c r="E16" s="89"/>
      <c r="F16" s="11" t="s">
        <v>1</v>
      </c>
      <c r="G16" s="11" t="s">
        <v>2</v>
      </c>
      <c r="H16" s="88" t="s">
        <v>21</v>
      </c>
      <c r="I16" s="89"/>
    </row>
    <row r="17" spans="2:10" ht="39" customHeight="1" x14ac:dyDescent="0.4">
      <c r="B17" s="7">
        <v>7</v>
      </c>
      <c r="C17" s="7">
        <v>2</v>
      </c>
      <c r="D17" s="12" t="s">
        <v>11</v>
      </c>
      <c r="E17" s="8">
        <v>1409788</v>
      </c>
      <c r="F17" s="30">
        <v>6</v>
      </c>
      <c r="G17" s="30">
        <v>11</v>
      </c>
      <c r="H17" s="18" t="s">
        <v>8</v>
      </c>
      <c r="I17" s="19">
        <v>2348700</v>
      </c>
    </row>
    <row r="18" spans="2:10" ht="39" customHeight="1" x14ac:dyDescent="0.4">
      <c r="B18" s="10" t="s">
        <v>1</v>
      </c>
      <c r="C18" s="11" t="s">
        <v>2</v>
      </c>
      <c r="D18" s="92" t="s">
        <v>5</v>
      </c>
      <c r="E18" s="93"/>
      <c r="F18" s="40">
        <v>6</v>
      </c>
      <c r="G18" s="40">
        <v>12</v>
      </c>
      <c r="H18" s="39" t="s">
        <v>8</v>
      </c>
      <c r="I18" s="20">
        <v>2483000</v>
      </c>
    </row>
    <row r="19" spans="2:10" ht="39" customHeight="1" x14ac:dyDescent="0.4">
      <c r="B19" s="30">
        <v>7</v>
      </c>
      <c r="C19" s="30">
        <v>3</v>
      </c>
      <c r="D19" s="31" t="s">
        <v>6</v>
      </c>
      <c r="E19" s="19">
        <v>1200000</v>
      </c>
      <c r="F19" s="32">
        <v>7</v>
      </c>
      <c r="G19" s="32">
        <v>1</v>
      </c>
      <c r="H19" s="21" t="s">
        <v>8</v>
      </c>
      <c r="I19" s="22">
        <v>2023980</v>
      </c>
    </row>
    <row r="20" spans="2:10" ht="39.75" customHeight="1" x14ac:dyDescent="0.4">
      <c r="B20" s="32">
        <v>7</v>
      </c>
      <c r="C20" s="32">
        <v>4</v>
      </c>
      <c r="D20" s="33" t="s">
        <v>6</v>
      </c>
      <c r="E20" s="22">
        <v>1200000</v>
      </c>
      <c r="F20" s="86" t="s">
        <v>10</v>
      </c>
      <c r="G20" s="87"/>
      <c r="H20" s="51" t="s">
        <v>7</v>
      </c>
      <c r="I20" s="9">
        <f>IF(SUM(I17:I19)=0,"",SUM(I17:I19))</f>
        <v>6855680</v>
      </c>
    </row>
    <row r="21" spans="2:10" ht="39.75" customHeight="1" x14ac:dyDescent="0.4">
      <c r="B21" s="94" t="s">
        <v>3</v>
      </c>
      <c r="C21" s="95"/>
      <c r="D21" s="3" t="s">
        <v>13</v>
      </c>
      <c r="E21" s="9">
        <f>IF(SUM(E19:E20)=0,"",SUM(E19:E20))</f>
        <v>2400000</v>
      </c>
      <c r="F21" s="86" t="s">
        <v>9</v>
      </c>
      <c r="G21" s="87"/>
      <c r="H21" s="23" t="s">
        <v>12</v>
      </c>
      <c r="I21" s="8">
        <f>IFERROR(AVERAGE(I17:I19),"")</f>
        <v>2285226.6666666665</v>
      </c>
    </row>
    <row r="22" spans="2:10" ht="31.5" customHeight="1" x14ac:dyDescent="0.4">
      <c r="B22" s="24"/>
      <c r="C22" s="25"/>
      <c r="D22" s="26"/>
      <c r="E22" s="29"/>
    </row>
    <row r="23" spans="2:10" ht="31.5" customHeight="1" x14ac:dyDescent="0.4">
      <c r="B23" s="1" t="s">
        <v>33</v>
      </c>
      <c r="C23" s="25"/>
      <c r="D23" s="26"/>
      <c r="E23" s="28"/>
      <c r="F23" s="6"/>
      <c r="G23" s="6"/>
      <c r="H23" s="27"/>
      <c r="I23" s="28"/>
    </row>
    <row r="24" spans="2:10" ht="16.5" customHeight="1" x14ac:dyDescent="0.4">
      <c r="C24" s="13"/>
      <c r="D24" s="13"/>
      <c r="E24" s="5" t="s">
        <v>16</v>
      </c>
      <c r="F24" s="80" t="s">
        <v>4</v>
      </c>
      <c r="G24" s="80"/>
      <c r="H24" s="80"/>
      <c r="I24" s="81">
        <f>IFERROR(ROUNDDOWN((I21-E17)/I21,3),"")</f>
        <v>0.38300000000000001</v>
      </c>
      <c r="J24" s="82" t="s">
        <v>18</v>
      </c>
    </row>
    <row r="25" spans="2:10" ht="18.75" customHeight="1" x14ac:dyDescent="0.4">
      <c r="C25" s="13"/>
      <c r="D25" s="13"/>
      <c r="E25" s="6" t="s">
        <v>17</v>
      </c>
      <c r="F25" s="80"/>
      <c r="G25" s="80"/>
      <c r="H25" s="80"/>
      <c r="I25" s="81"/>
      <c r="J25" s="82"/>
    </row>
    <row r="26" spans="2:10" ht="18.75" customHeight="1" x14ac:dyDescent="0.4">
      <c r="C26" s="13"/>
      <c r="D26" s="13"/>
      <c r="E26" s="6"/>
      <c r="F26" s="48"/>
      <c r="G26" s="48"/>
      <c r="H26" s="48"/>
      <c r="I26" s="38" t="str">
        <f>IF(I24&lt;20%,"要件に該当しません。","")</f>
        <v/>
      </c>
      <c r="J26" s="50"/>
    </row>
    <row r="27" spans="2:10" ht="28.5" customHeight="1" x14ac:dyDescent="0.4">
      <c r="B27" s="1" t="s">
        <v>34</v>
      </c>
      <c r="C27" s="14"/>
      <c r="D27" s="14"/>
      <c r="E27" s="6"/>
      <c r="F27" s="48"/>
      <c r="G27" s="48"/>
      <c r="H27" s="48"/>
      <c r="I27" s="49"/>
      <c r="J27" s="50"/>
    </row>
    <row r="28" spans="2:10" ht="12.75" customHeight="1" x14ac:dyDescent="0.4"/>
    <row r="29" spans="2:10" ht="18.75" customHeight="1" x14ac:dyDescent="0.4">
      <c r="C29" s="13"/>
      <c r="D29" s="13"/>
      <c r="E29" s="5" t="s">
        <v>14</v>
      </c>
      <c r="F29" s="80" t="s">
        <v>4</v>
      </c>
      <c r="G29" s="80"/>
      <c r="H29" s="80"/>
      <c r="I29" s="81">
        <f>IFERROR(ROUNDDOWN((I20-(E17+E21))/I20,3),"")</f>
        <v>0.44400000000000001</v>
      </c>
      <c r="J29" s="82" t="s">
        <v>18</v>
      </c>
    </row>
    <row r="30" spans="2:10" ht="17.25" customHeight="1" x14ac:dyDescent="0.4">
      <c r="C30" s="13"/>
      <c r="D30" s="13"/>
      <c r="E30" s="6" t="s">
        <v>15</v>
      </c>
      <c r="F30" s="80"/>
      <c r="G30" s="80"/>
      <c r="H30" s="80"/>
      <c r="I30" s="81"/>
      <c r="J30" s="82"/>
    </row>
    <row r="31" spans="2:10" x14ac:dyDescent="0.4">
      <c r="I31" s="38" t="str">
        <f>IF(I29&lt;20%,"要件に該当しません。","")</f>
        <v/>
      </c>
    </row>
  </sheetData>
  <sheetProtection sheet="1" objects="1" scenarios="1"/>
  <mergeCells count="25">
    <mergeCell ref="F29:H30"/>
    <mergeCell ref="I29:I30"/>
    <mergeCell ref="J29:J30"/>
    <mergeCell ref="A1:J1"/>
    <mergeCell ref="E3:I3"/>
    <mergeCell ref="D16:E16"/>
    <mergeCell ref="H16:I16"/>
    <mergeCell ref="D18:E18"/>
    <mergeCell ref="F20:G20"/>
    <mergeCell ref="B21:C21"/>
    <mergeCell ref="F21:G21"/>
    <mergeCell ref="F24:H25"/>
    <mergeCell ref="I24:I25"/>
    <mergeCell ref="J24:J25"/>
    <mergeCell ref="B7:D7"/>
    <mergeCell ref="E7:H7"/>
    <mergeCell ref="B11:D11"/>
    <mergeCell ref="E11:H11"/>
    <mergeCell ref="B12:H12"/>
    <mergeCell ref="B8:D8"/>
    <mergeCell ref="E8:H8"/>
    <mergeCell ref="B9:D9"/>
    <mergeCell ref="E9:H9"/>
    <mergeCell ref="B10:D10"/>
    <mergeCell ref="E10:H10"/>
  </mergeCells>
  <phoneticPr fontId="3"/>
  <pageMargins left="1.1023622047244095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３号③⑤</vt:lpstr>
      <vt:lpstr>３号③⑤（記入例）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2025-05-29T04:33:43Z</dcterms:modified>
</cp:coreProperties>
</file>